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K:\documents\Tax Season\Supplemental Data Sheets\"/>
    </mc:Choice>
  </mc:AlternateContent>
  <xr:revisionPtr revIDLastSave="0" documentId="8_{A1938892-F296-45F1-BC32-AEE29618B19B}" xr6:coauthVersionLast="47" xr6:coauthVersionMax="47" xr10:uidLastSave="{00000000-0000-0000-0000-000000000000}"/>
  <bookViews>
    <workbookView xWindow="-120" yWindow="-120" windowWidth="24240" windowHeight="13140" xr2:uid="{FD236EF3-3118-48C2-987C-673FBC7FE17E}"/>
  </bookViews>
  <sheets>
    <sheet name="Donated Goods" sheetId="1" r:id="rId1"/>
  </sheets>
  <definedNames>
    <definedName name="_xlnm.Print_Area" localSheetId="0">'Donated Goods'!$A$1:$H$208</definedName>
    <definedName name="_xlnm.Print_Titles" localSheetId="0">'Donated Goods'!$1:$3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7" i="1" l="1"/>
  <c r="H196" i="1"/>
  <c r="H195" i="1"/>
  <c r="H194" i="1"/>
  <c r="H193" i="1"/>
  <c r="H192" i="1"/>
  <c r="H191" i="1"/>
  <c r="H190" i="1"/>
  <c r="H189" i="1"/>
  <c r="H188" i="1"/>
  <c r="H187" i="1"/>
  <c r="H186" i="1"/>
  <c r="H185" i="1"/>
  <c r="H184" i="1"/>
  <c r="H183" i="1"/>
  <c r="H13" i="1"/>
  <c r="H177" i="1"/>
  <c r="H178" i="1"/>
  <c r="H167" i="1"/>
  <c r="H168" i="1"/>
  <c r="H169" i="1"/>
  <c r="H170" i="1"/>
  <c r="H171" i="1"/>
  <c r="H172" i="1"/>
  <c r="H173" i="1"/>
  <c r="H174" i="1"/>
  <c r="H175" i="1"/>
  <c r="H176" i="1"/>
  <c r="H166" i="1"/>
  <c r="H158" i="1"/>
  <c r="H159" i="1"/>
  <c r="H160" i="1"/>
  <c r="H161" i="1"/>
  <c r="H162" i="1"/>
  <c r="H154" i="1"/>
  <c r="H155" i="1"/>
  <c r="H156" i="1"/>
  <c r="H157" i="1"/>
  <c r="H148" i="1"/>
  <c r="H149" i="1"/>
  <c r="H150" i="1"/>
  <c r="H151" i="1"/>
  <c r="H152" i="1"/>
  <c r="H153" i="1"/>
  <c r="H137" i="1"/>
  <c r="H136" i="1"/>
  <c r="H135" i="1"/>
  <c r="H133" i="1"/>
  <c r="H134" i="1"/>
  <c r="H138" i="1"/>
  <c r="H139" i="1"/>
  <c r="H140" i="1"/>
  <c r="H141" i="1"/>
  <c r="H142" i="1"/>
  <c r="H143" i="1"/>
  <c r="H144" i="1"/>
  <c r="H145" i="1"/>
  <c r="H146" i="1"/>
  <c r="H147" i="1"/>
  <c r="H120" i="1"/>
  <c r="H121" i="1"/>
  <c r="H122" i="1"/>
  <c r="H123" i="1"/>
  <c r="H124" i="1"/>
  <c r="H125" i="1"/>
  <c r="H126" i="1"/>
  <c r="H127" i="1"/>
  <c r="H128" i="1"/>
  <c r="H129" i="1"/>
  <c r="H130" i="1"/>
  <c r="H131" i="1"/>
  <c r="H132" i="1"/>
  <c r="H119" i="1"/>
  <c r="H110" i="1"/>
  <c r="H111" i="1"/>
  <c r="H112" i="1"/>
  <c r="H113" i="1"/>
  <c r="H114" i="1"/>
  <c r="H115" i="1"/>
  <c r="H109" i="1"/>
  <c r="H99" i="1"/>
  <c r="H100" i="1"/>
  <c r="H101" i="1"/>
  <c r="H102" i="1"/>
  <c r="H103" i="1"/>
  <c r="H104" i="1"/>
  <c r="H105" i="1"/>
  <c r="H98" i="1"/>
  <c r="H92" i="1"/>
  <c r="H93" i="1"/>
  <c r="H94" i="1"/>
  <c r="H95" i="1"/>
  <c r="H96" i="1"/>
  <c r="H97" i="1"/>
  <c r="H91" i="1"/>
  <c r="H80" i="1"/>
  <c r="H81" i="1"/>
  <c r="H82" i="1"/>
  <c r="H83" i="1"/>
  <c r="H84" i="1"/>
  <c r="H85" i="1"/>
  <c r="H86" i="1"/>
  <c r="H87" i="1"/>
  <c r="H79" i="1"/>
  <c r="H62" i="1"/>
  <c r="H63" i="1"/>
  <c r="H64" i="1"/>
  <c r="H65" i="1"/>
  <c r="H66" i="1"/>
  <c r="H67" i="1"/>
  <c r="H68" i="1"/>
  <c r="H69" i="1"/>
  <c r="H70" i="1"/>
  <c r="H71" i="1"/>
  <c r="H72" i="1"/>
  <c r="H73" i="1"/>
  <c r="H74" i="1"/>
  <c r="H75" i="1"/>
  <c r="H61" i="1"/>
  <c r="H52" i="1"/>
  <c r="H53" i="1"/>
  <c r="H54" i="1"/>
  <c r="H55" i="1"/>
  <c r="H56" i="1"/>
  <c r="H46" i="1"/>
  <c r="H47" i="1"/>
  <c r="H48" i="1"/>
  <c r="H49" i="1"/>
  <c r="H50" i="1"/>
  <c r="H51" i="1"/>
  <c r="H41" i="1"/>
  <c r="H42" i="1"/>
  <c r="H43" i="1"/>
  <c r="H44" i="1"/>
  <c r="H45" i="1"/>
  <c r="H40" i="1"/>
  <c r="H28" i="1"/>
  <c r="H29" i="1"/>
  <c r="H30" i="1"/>
  <c r="H31" i="1"/>
  <c r="H32" i="1"/>
  <c r="H33" i="1"/>
  <c r="H34" i="1"/>
  <c r="H35" i="1"/>
  <c r="H19" i="1"/>
  <c r="H20" i="1"/>
  <c r="H21" i="1"/>
  <c r="H22" i="1"/>
  <c r="H23" i="1"/>
  <c r="H24" i="1"/>
  <c r="H25" i="1"/>
  <c r="H26" i="1"/>
  <c r="H27" i="1"/>
  <c r="H14" i="1"/>
  <c r="H15" i="1"/>
  <c r="H16" i="1"/>
  <c r="H17" i="1"/>
  <c r="H18" i="1"/>
  <c r="H199" i="1" l="1"/>
  <c r="H37" i="1"/>
  <c r="H180" i="1"/>
  <c r="H77" i="1"/>
  <c r="H58" i="1"/>
  <c r="H89" i="1"/>
  <c r="H117" i="1"/>
  <c r="H164" i="1"/>
  <c r="H107" i="1"/>
  <c r="H200" i="1" l="1"/>
</calcChain>
</file>

<file path=xl/sharedStrings.xml><?xml version="1.0" encoding="utf-8"?>
<sst xmlns="http://schemas.openxmlformats.org/spreadsheetml/2006/main" count="241" uniqueCount="162">
  <si>
    <t>LADIES' CLOTHING</t>
  </si>
  <si>
    <t xml:space="preserve"> </t>
  </si>
  <si>
    <t>Qty</t>
  </si>
  <si>
    <t>Good</t>
  </si>
  <si>
    <t>Better</t>
  </si>
  <si>
    <t>Excellent</t>
  </si>
  <si>
    <t>Total</t>
  </si>
  <si>
    <t>blouse</t>
  </si>
  <si>
    <t>bathrobes</t>
  </si>
  <si>
    <t>boots</t>
  </si>
  <si>
    <t>bras &amp; underwear</t>
  </si>
  <si>
    <t>bathing suits</t>
  </si>
  <si>
    <t>coats</t>
  </si>
  <si>
    <t>dresses</t>
  </si>
  <si>
    <t>evening dresses</t>
  </si>
  <si>
    <t>fur hats</t>
  </si>
  <si>
    <t>fur coats</t>
  </si>
  <si>
    <t>handbags</t>
  </si>
  <si>
    <t>hats</t>
  </si>
  <si>
    <t>jackets</t>
  </si>
  <si>
    <t>nightgowns</t>
  </si>
  <si>
    <t>pant suits</t>
  </si>
  <si>
    <t>socks / stockings</t>
  </si>
  <si>
    <t>suits</t>
  </si>
  <si>
    <t>shoes</t>
  </si>
  <si>
    <t>skirts</t>
  </si>
  <si>
    <t>sweaters</t>
  </si>
  <si>
    <t>slips</t>
  </si>
  <si>
    <t>slacks</t>
  </si>
  <si>
    <t>sweatshirts / pants</t>
  </si>
  <si>
    <t xml:space="preserve">          </t>
  </si>
  <si>
    <t>casual wear jackets - fabric</t>
  </si>
  <si>
    <t>casual wear jackets – leather</t>
  </si>
  <si>
    <t>over coats</t>
  </si>
  <si>
    <t>pajamas</t>
  </si>
  <si>
    <t>pants – shorts</t>
  </si>
  <si>
    <t>raincoats</t>
  </si>
  <si>
    <t>dress slacks</t>
  </si>
  <si>
    <t>shirts</t>
  </si>
  <si>
    <t>swim trunks</t>
  </si>
  <si>
    <t>sport coats</t>
  </si>
  <si>
    <t>tuxedo</t>
  </si>
  <si>
    <t>under shirts / under shorts</t>
  </si>
  <si>
    <t>sweat shirts / pants</t>
  </si>
  <si>
    <t>belts – ties</t>
  </si>
  <si>
    <t>blouses</t>
  </si>
  <si>
    <t>jeans</t>
  </si>
  <si>
    <t>pants</t>
  </si>
  <si>
    <t>snowsuits</t>
  </si>
  <si>
    <t>socks</t>
  </si>
  <si>
    <t>underwear</t>
  </si>
  <si>
    <t>DRY GOODS</t>
  </si>
  <si>
    <t>blankets</t>
  </si>
  <si>
    <t>bedspreads</t>
  </si>
  <si>
    <t>chair covers</t>
  </si>
  <si>
    <t>curtains</t>
  </si>
  <si>
    <t>drapes</t>
  </si>
  <si>
    <t>pillows</t>
  </si>
  <si>
    <t>sheets</t>
  </si>
  <si>
    <t>throw rugs</t>
  </si>
  <si>
    <t>towels</t>
  </si>
  <si>
    <t>HOUSEWARES &amp; SMALL APPLIANCES</t>
  </si>
  <si>
    <t>broiler ovens</t>
  </si>
  <si>
    <t>mixer / blender</t>
  </si>
  <si>
    <t>toaster</t>
  </si>
  <si>
    <t>coffee maker</t>
  </si>
  <si>
    <t>microwave</t>
  </si>
  <si>
    <t>dinner plates – each</t>
  </si>
  <si>
    <t>saucers – each</t>
  </si>
  <si>
    <t>cups – each</t>
  </si>
  <si>
    <t>glasses – each</t>
  </si>
  <si>
    <t>flatware – place setting of 4 pieces</t>
  </si>
  <si>
    <t>soup bowls</t>
  </si>
  <si>
    <t>serving dishes</t>
  </si>
  <si>
    <t>misc. cooking utensils</t>
  </si>
  <si>
    <t>misc. serving utensils</t>
  </si>
  <si>
    <t>misc. cutting utensils</t>
  </si>
  <si>
    <t>SPORTING GOODS</t>
  </si>
  <si>
    <t>bicycles</t>
  </si>
  <si>
    <t>fishing rods with reels</t>
  </si>
  <si>
    <t>ice / roller / inline skates</t>
  </si>
  <si>
    <t>skis</t>
  </si>
  <si>
    <t>ski boots / bindings</t>
  </si>
  <si>
    <t>sleds</t>
  </si>
  <si>
    <t>tennis/racquetball rackets</t>
  </si>
  <si>
    <t>FURNITURE</t>
  </si>
  <si>
    <t>air conditioner</t>
  </si>
  <si>
    <t>bar</t>
  </si>
  <si>
    <t>bar stools</t>
  </si>
  <si>
    <t>bed (double) complete</t>
  </si>
  <si>
    <t>bed (single) complete</t>
  </si>
  <si>
    <t>chest</t>
  </si>
  <si>
    <t>clothes closet</t>
  </si>
  <si>
    <t>china cabinet</t>
  </si>
  <si>
    <t>convertible soft (w/mattress)</t>
  </si>
  <si>
    <t>crib (w/mattress)</t>
  </si>
  <si>
    <t>baby carriage / stroller</t>
  </si>
  <si>
    <t>chair (upholstered)</t>
  </si>
  <si>
    <t>coffee table</t>
  </si>
  <si>
    <t>dresser w/ mirror</t>
  </si>
  <si>
    <t>desk</t>
  </si>
  <si>
    <t>dryer</t>
  </si>
  <si>
    <t>kitchen stove / range (working)</t>
  </si>
  <si>
    <t>end tables (2)</t>
  </si>
  <si>
    <t>floor lamps</t>
  </si>
  <si>
    <t>folding beds</t>
  </si>
  <si>
    <t>gas stoves</t>
  </si>
  <si>
    <t>heaters</t>
  </si>
  <si>
    <t>kitchen table</t>
  </si>
  <si>
    <t>kitchen cabinets</t>
  </si>
  <si>
    <t>kitchen chair</t>
  </si>
  <si>
    <t>Mattress (double)</t>
  </si>
  <si>
    <t>Mattress (single)</t>
  </si>
  <si>
    <t>piano</t>
  </si>
  <si>
    <t>pictures and paintings</t>
  </si>
  <si>
    <t>ping pong tables</t>
  </si>
  <si>
    <t>play-pens</t>
  </si>
  <si>
    <t>pool tables</t>
  </si>
  <si>
    <t>CD / DVD / record player (stereo)</t>
  </si>
  <si>
    <t>record player (components)</t>
  </si>
  <si>
    <t>rugs</t>
  </si>
  <si>
    <t>refrigerator (working)</t>
  </si>
  <si>
    <t>radio / stereo / tuner</t>
  </si>
  <si>
    <t>sofa</t>
  </si>
  <si>
    <t>tv b/w (working)</t>
  </si>
  <si>
    <t>tv color (working)</t>
  </si>
  <si>
    <t>trunk / suitcase</t>
  </si>
  <si>
    <t>wardrobe</t>
  </si>
  <si>
    <t>washer (working)</t>
  </si>
  <si>
    <t>MISCELLANEOUS</t>
  </si>
  <si>
    <t>adding machines</t>
  </si>
  <si>
    <t>Christmas trees</t>
  </si>
  <si>
    <t>copier</t>
  </si>
  <si>
    <t>home computer</t>
  </si>
  <si>
    <t>ink jet printer</t>
  </si>
  <si>
    <t>laser printer</t>
  </si>
  <si>
    <t>fax machine</t>
  </si>
  <si>
    <t>mower (riding)</t>
  </si>
  <si>
    <t>mower (auto)</t>
  </si>
  <si>
    <t>power edger</t>
  </si>
  <si>
    <t>telephone answering machine</t>
  </si>
  <si>
    <t>carpet cleaner (working)</t>
  </si>
  <si>
    <t>Best Guess</t>
  </si>
  <si>
    <t>high chair</t>
  </si>
  <si>
    <t>Check box if this is an estimate</t>
  </si>
  <si>
    <t>http://www.irs.gov/publications/p561/ or download a PDF at http://www.irs.gov/pub/irs-pdf/p561.pdf</t>
  </si>
  <si>
    <t>vacuum cleaner</t>
  </si>
  <si>
    <r>
      <t xml:space="preserve"> </t>
    </r>
    <r>
      <rPr>
        <b/>
        <sz val="12"/>
        <color rgb="FF000000"/>
        <rFont val="Garamond"/>
        <family val="1"/>
      </rPr>
      <t>MEN’S CLOTHING</t>
    </r>
  </si>
  <si>
    <r>
      <t xml:space="preserve"> </t>
    </r>
    <r>
      <rPr>
        <b/>
        <sz val="12"/>
        <color rgb="FF000000"/>
        <rFont val="Garamond"/>
        <family val="1"/>
      </rPr>
      <t>CHILDREN’S CLOTHING</t>
    </r>
  </si>
  <si>
    <r>
      <t xml:space="preserve"> ENTER ITEMS NOT PROVIDED FOR IN THE ABOVE CATEGORIES.</t>
    </r>
    <r>
      <rPr>
        <b/>
        <u/>
        <sz val="12"/>
        <color rgb="FF000000"/>
        <rFont val="Garamond"/>
        <family val="1"/>
      </rPr>
      <t xml:space="preserve">         </t>
    </r>
  </si>
  <si>
    <t xml:space="preserve">Tax Year: </t>
  </si>
  <si>
    <t xml:space="preserve">Name:  </t>
  </si>
  <si>
    <t>Supplemental Data Sheet:  Donated Goods Valuation Worksheet</t>
  </si>
  <si>
    <t>The items on this worksheet were donated to:</t>
  </si>
  <si>
    <t>$_____________</t>
  </si>
  <si>
    <t>Valuation guidance is also available from IRS.  See Publication 561,  Determining the Value of Donated Property, which can be viewed online at:</t>
  </si>
  <si>
    <t xml:space="preserve">Charity: </t>
  </si>
  <si>
    <t>________________________________________</t>
  </si>
  <si>
    <t>_____________</t>
  </si>
  <si>
    <t xml:space="preserve">     Date of Contribution:</t>
  </si>
  <si>
    <t xml:space="preserve">     Original cost of the items included on this worksheet:</t>
  </si>
  <si>
    <t xml:space="preserve">Taxpayers are required to retain the following documents for each noncash contribution: a receipt from the charity, purchase price of the donated items, the general condition of the donated property, and method for determining the value of their contribution. 
A tax deduction is generally equal to the fair market value of the items donated, which is usually much lower than the original purchase price. 
This worksheet has been provided to help you determine the value of your noncash contributions. The values on this worksheet are based on valuation ranges provided by the Salvation Army and are intended to be used as general guidelines. Amounts should be adjusted based on your assessment of condition of each item.   
Please complete one worksheet per donation and keep it with the receipt from the charitable organization.  These documents should be provided to our office with your tax data. 
Space has been provided at the end of the worksheet to complete your documentation for the donated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</si>
</sst>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2"/>
      <name val="Garamond"/>
      <family val="1"/>
    </font>
    <font>
      <sz val="12"/>
      <color theme="1"/>
      <name val="Garamond"/>
      <family val="1"/>
    </font>
    <font>
      <b/>
      <sz val="12"/>
      <color theme="1"/>
      <name val="Garamond"/>
      <family val="1"/>
    </font>
    <font>
      <i/>
      <sz val="12"/>
      <color rgb="FF000000"/>
      <name val="Garamond"/>
      <family val="1"/>
    </font>
    <font>
      <b/>
      <sz val="12"/>
      <color rgb="FF000000"/>
      <name val="Garamond"/>
      <family val="1"/>
    </font>
    <font>
      <b/>
      <u/>
      <sz val="12"/>
      <color rgb="FF000000"/>
      <name val="Garamond"/>
      <family val="1"/>
    </font>
    <font>
      <sz val="12"/>
      <color rgb="FF000000"/>
      <name val="Garamond"/>
      <family val="1"/>
    </font>
    <font>
      <i/>
      <sz val="12"/>
      <color theme="1"/>
      <name val="Garamond"/>
      <family val="1"/>
    </font>
    <font>
      <sz val="12"/>
      <name val="Garamond"/>
      <family val="1"/>
    </font>
    <font>
      <i/>
      <sz val="12"/>
      <name val="Garamond"/>
      <family val="1"/>
    </font>
    <font>
      <u/>
      <sz val="11"/>
      <color theme="10"/>
      <name val="Calibri"/>
      <family val="2"/>
      <scheme val="minor"/>
    </font>
    <font>
      <u/>
      <sz val="12"/>
      <color theme="10"/>
      <name val="Garamond"/>
      <family val="1"/>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67">
    <xf numFmtId="0" fontId="0" fillId="0" borderId="0" xfId="0"/>
    <xf numFmtId="0" fontId="2" fillId="0" borderId="0" xfId="0" applyFont="1" applyAlignment="1">
      <alignment horizontal="center"/>
    </xf>
    <xf numFmtId="0" fontId="2" fillId="0" borderId="0" xfId="0" applyFont="1"/>
    <xf numFmtId="0" fontId="3" fillId="0" borderId="0" xfId="0" applyFont="1"/>
    <xf numFmtId="0" fontId="3" fillId="0" borderId="0" xfId="0" applyFont="1" applyAlignment="1">
      <alignment wrapText="1"/>
    </xf>
    <xf numFmtId="0" fontId="8" fillId="0" borderId="1" xfId="0" applyFont="1" applyBorder="1" applyAlignment="1">
      <alignment vertical="center" wrapText="1"/>
    </xf>
    <xf numFmtId="2" fontId="8" fillId="0" borderId="1" xfId="0" applyNumberFormat="1" applyFont="1" applyBorder="1" applyAlignment="1">
      <alignment horizontal="center" vertical="center" wrapText="1"/>
    </xf>
    <xf numFmtId="44" fontId="8" fillId="0" borderId="1" xfId="1" applyFont="1" applyBorder="1" applyAlignment="1">
      <alignment horizontal="right" vertical="center" wrapText="1"/>
    </xf>
    <xf numFmtId="44" fontId="8" fillId="0" borderId="1" xfId="1" applyFont="1" applyBorder="1" applyAlignment="1">
      <alignment horizontal="justify" vertical="center" wrapText="1"/>
    </xf>
    <xf numFmtId="44" fontId="8" fillId="0" borderId="1" xfId="0" applyNumberFormat="1" applyFont="1" applyBorder="1" applyAlignment="1">
      <alignment horizontal="justify" vertical="center" wrapText="1"/>
    </xf>
    <xf numFmtId="44" fontId="8" fillId="0" borderId="1" xfId="1" applyFont="1" applyBorder="1" applyAlignment="1">
      <alignment horizontal="center" vertical="center" wrapText="1"/>
    </xf>
    <xf numFmtId="0" fontId="8" fillId="0" borderId="1" xfId="0" applyFont="1" applyBorder="1" applyAlignment="1">
      <alignment horizontal="justify" vertical="center" wrapText="1"/>
    </xf>
    <xf numFmtId="44" fontId="6" fillId="0" borderId="1" xfId="1" applyFont="1" applyBorder="1" applyAlignment="1">
      <alignment horizontal="center" vertical="center" wrapText="1"/>
    </xf>
    <xf numFmtId="44" fontId="8" fillId="0" borderId="1" xfId="1" applyFont="1" applyBorder="1" applyAlignment="1">
      <alignment vertical="center" wrapText="1"/>
    </xf>
    <xf numFmtId="2" fontId="6" fillId="0" borderId="1" xfId="1" applyNumberFormat="1" applyFont="1" applyBorder="1" applyAlignment="1">
      <alignment horizontal="center" vertical="center" wrapText="1"/>
    </xf>
    <xf numFmtId="44" fontId="6" fillId="0" borderId="1" xfId="1" applyFont="1" applyBorder="1" applyAlignment="1">
      <alignment horizontal="justify" vertical="center" wrapText="1"/>
    </xf>
    <xf numFmtId="0" fontId="3" fillId="0" borderId="0" xfId="0" applyFont="1" applyAlignment="1">
      <alignment vertical="center"/>
    </xf>
    <xf numFmtId="44" fontId="8" fillId="0" borderId="1" xfId="1" applyFont="1" applyBorder="1" applyAlignment="1">
      <alignment horizontal="left" vertical="center" wrapText="1"/>
    </xf>
    <xf numFmtId="44" fontId="8" fillId="0" borderId="1" xfId="1" applyFont="1" applyBorder="1" applyAlignment="1">
      <alignment vertical="top" wrapText="1"/>
    </xf>
    <xf numFmtId="44" fontId="6" fillId="0" borderId="1" xfId="1" applyFont="1" applyBorder="1" applyAlignment="1">
      <alignment vertical="center" wrapText="1"/>
    </xf>
    <xf numFmtId="44" fontId="3" fillId="0" borderId="0" xfId="1" applyFont="1"/>
    <xf numFmtId="44" fontId="8" fillId="0" borderId="2" xfId="1" applyFont="1" applyBorder="1" applyAlignment="1">
      <alignment horizontal="center" vertical="center" wrapText="1"/>
    </xf>
    <xf numFmtId="44" fontId="8" fillId="0" borderId="3" xfId="1" applyFont="1" applyBorder="1" applyAlignment="1">
      <alignment horizontal="center" vertical="center" wrapText="1"/>
    </xf>
    <xf numFmtId="44" fontId="8" fillId="0" borderId="4" xfId="1" applyFont="1" applyBorder="1" applyAlignment="1">
      <alignment horizontal="center" vertical="center" wrapText="1"/>
    </xf>
    <xf numFmtId="44" fontId="6" fillId="0" borderId="1" xfId="1" applyFont="1" applyBorder="1" applyAlignment="1">
      <alignment vertical="top" wrapText="1"/>
    </xf>
    <xf numFmtId="44" fontId="8" fillId="0" borderId="0" xfId="1" applyFont="1" applyBorder="1" applyAlignment="1">
      <alignment vertical="center" wrapText="1"/>
    </xf>
    <xf numFmtId="2" fontId="6" fillId="0" borderId="0" xfId="1" applyNumberFormat="1" applyFont="1" applyBorder="1" applyAlignment="1">
      <alignment horizontal="center" vertical="center" wrapText="1"/>
    </xf>
    <xf numFmtId="44" fontId="6" fillId="0" borderId="0" xfId="1" applyFont="1" applyBorder="1" applyAlignment="1">
      <alignment horizontal="center" vertical="center" wrapText="1"/>
    </xf>
    <xf numFmtId="44" fontId="8" fillId="0" borderId="0" xfId="1" applyFont="1" applyBorder="1" applyAlignment="1">
      <alignment vertical="top" wrapText="1"/>
    </xf>
    <xf numFmtId="0" fontId="10" fillId="0" borderId="0" xfId="0" applyFont="1"/>
    <xf numFmtId="0" fontId="11" fillId="0" borderId="0" xfId="0" applyFont="1"/>
    <xf numFmtId="0" fontId="2" fillId="0" borderId="0" xfId="0" applyFont="1" applyAlignment="1">
      <alignment horizontal="right"/>
    </xf>
    <xf numFmtId="0" fontId="2" fillId="0" borderId="5" xfId="0" applyFont="1" applyBorder="1" applyAlignment="1">
      <alignment horizontal="center"/>
    </xf>
    <xf numFmtId="0" fontId="10" fillId="0" borderId="0" xfId="0" applyFont="1" applyAlignment="1">
      <alignment horizontal="right"/>
    </xf>
    <xf numFmtId="0" fontId="2" fillId="0" borderId="5" xfId="0" applyFont="1" applyBorder="1"/>
    <xf numFmtId="0" fontId="10" fillId="0" borderId="5" xfId="0" applyFont="1" applyBorder="1"/>
    <xf numFmtId="0" fontId="6" fillId="2" borderId="1" xfId="0" applyFont="1" applyFill="1" applyBorder="1" applyAlignment="1">
      <alignment horizontal="center" vertical="center" wrapText="1"/>
    </xf>
    <xf numFmtId="0" fontId="11" fillId="0" borderId="0" xfId="0" applyFont="1" applyAlignment="1">
      <alignment horizontal="center"/>
    </xf>
    <xf numFmtId="0" fontId="10" fillId="0" borderId="0" xfId="0" applyFont="1" applyAlignment="1">
      <alignment horizontal="center"/>
    </xf>
    <xf numFmtId="2" fontId="3" fillId="0" borderId="0" xfId="0" applyNumberFormat="1" applyFont="1" applyAlignment="1">
      <alignment horizontal="center" wrapText="1"/>
    </xf>
    <xf numFmtId="2" fontId="3" fillId="0" borderId="0" xfId="0" applyNumberFormat="1" applyFont="1" applyAlignment="1">
      <alignment horizontal="center"/>
    </xf>
    <xf numFmtId="0" fontId="10" fillId="0" borderId="5" xfId="0" applyFont="1" applyBorder="1" applyAlignment="1">
      <alignment horizontal="center"/>
    </xf>
    <xf numFmtId="2" fontId="3" fillId="0" borderId="0" xfId="0" applyNumberFormat="1" applyFont="1" applyAlignment="1">
      <alignment horizontal="left"/>
    </xf>
    <xf numFmtId="0" fontId="9" fillId="0" borderId="0" xfId="0" applyFont="1" applyAlignment="1">
      <alignment horizontal="right"/>
    </xf>
    <xf numFmtId="0" fontId="13" fillId="0" borderId="0" xfId="2" applyFont="1"/>
    <xf numFmtId="2" fontId="13" fillId="0" borderId="0" xfId="2" applyNumberFormat="1" applyFont="1" applyAlignment="1">
      <alignment horizontal="center"/>
    </xf>
    <xf numFmtId="0" fontId="3" fillId="0" borderId="0" xfId="0" applyFont="1" applyAlignment="1">
      <alignment horizontal="right"/>
    </xf>
    <xf numFmtId="1" fontId="8" fillId="0" borderId="1" xfId="0" applyNumberFormat="1" applyFont="1" applyBorder="1" applyAlignment="1">
      <alignment horizontal="center" vertical="center" wrapText="1"/>
    </xf>
    <xf numFmtId="44" fontId="8" fillId="2" borderId="7" xfId="1" applyFont="1" applyFill="1" applyBorder="1" applyAlignment="1">
      <alignment horizontal="center" vertical="center" wrapText="1"/>
    </xf>
    <xf numFmtId="44" fontId="8" fillId="2" borderId="8" xfId="1" applyFont="1" applyFill="1" applyBorder="1" applyAlignment="1">
      <alignment horizontal="center" vertical="center" wrapText="1"/>
    </xf>
    <xf numFmtId="0" fontId="3" fillId="0" borderId="0" xfId="0" applyFont="1" applyAlignment="1">
      <alignment horizontal="left" wrapText="1"/>
    </xf>
    <xf numFmtId="2" fontId="3" fillId="0" borderId="0" xfId="0" applyNumberFormat="1" applyFont="1" applyAlignment="1">
      <alignment horizontal="center"/>
    </xf>
    <xf numFmtId="0" fontId="2" fillId="0" borderId="0" xfId="0" applyFont="1" applyAlignment="1">
      <alignment horizontal="center"/>
    </xf>
    <xf numFmtId="44" fontId="8" fillId="0" borderId="2" xfId="1" applyFont="1" applyBorder="1" applyAlignment="1">
      <alignment horizontal="center" vertical="center" wrapText="1"/>
    </xf>
    <xf numFmtId="44" fontId="8" fillId="0" borderId="3" xfId="1" applyFont="1" applyBorder="1" applyAlignment="1">
      <alignment horizontal="center" vertical="center" wrapText="1"/>
    </xf>
    <xf numFmtId="44" fontId="8" fillId="0" borderId="4" xfId="1" applyFont="1" applyBorder="1" applyAlignment="1">
      <alignment horizontal="center" vertical="center" wrapText="1"/>
    </xf>
    <xf numFmtId="2"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left" vertical="top"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1567959</xdr:colOff>
      <xdr:row>0</xdr:row>
      <xdr:rowOff>0</xdr:rowOff>
    </xdr:from>
    <xdr:to>
      <xdr:col>5</xdr:col>
      <xdr:colOff>136278</xdr:colOff>
      <xdr:row>0</xdr:row>
      <xdr:rowOff>1533525</xdr:rowOff>
    </xdr:to>
    <xdr:pic>
      <xdr:nvPicPr>
        <xdr:cNvPr id="3" name="Picture 1">
          <a:extLst>
            <a:ext uri="{FF2B5EF4-FFF2-40B4-BE49-F238E27FC236}">
              <a16:creationId xmlns:a16="http://schemas.microsoft.com/office/drawing/2014/main" id="{00B4C9AF-8E23-472C-9C0A-082ACE3387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814"/>
        <a:stretch>
          <a:fillRect/>
        </a:stretch>
      </xdr:blipFill>
      <xdr:spPr bwMode="auto">
        <a:xfrm>
          <a:off x="1567959" y="0"/>
          <a:ext cx="344805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219809</xdr:colOff>
      <xdr:row>203</xdr:row>
      <xdr:rowOff>7327</xdr:rowOff>
    </xdr:from>
    <xdr:to>
      <xdr:col>5</xdr:col>
      <xdr:colOff>424963</xdr:colOff>
      <xdr:row>204</xdr:row>
      <xdr:rowOff>10668</xdr:rowOff>
    </xdr:to>
    <xdr:sp macro="" textlink="">
      <xdr:nvSpPr>
        <xdr:cNvPr id="5" name="Rectangle 4">
          <a:extLst>
            <a:ext uri="{FF2B5EF4-FFF2-40B4-BE49-F238E27FC236}">
              <a16:creationId xmlns:a16="http://schemas.microsoft.com/office/drawing/2014/main" id="{0258508F-744D-E021-7C8A-8B6E7E743AAB}"/>
            </a:ext>
          </a:extLst>
        </xdr:cNvPr>
        <xdr:cNvSpPr/>
      </xdr:nvSpPr>
      <xdr:spPr>
        <a:xfrm>
          <a:off x="5099540" y="44584327"/>
          <a:ext cx="205154" cy="2011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s.gov/publications/p5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A0DC-C944-4C97-8919-07B300D85D7E}">
  <dimension ref="A1:J208"/>
  <sheetViews>
    <sheetView tabSelected="1" zoomScaleNormal="100" workbookViewId="0">
      <selection activeCell="J1" sqref="J1"/>
    </sheetView>
  </sheetViews>
  <sheetFormatPr defaultColWidth="12.28515625" defaultRowHeight="15.75" x14ac:dyDescent="0.25"/>
  <cols>
    <col min="1" max="1" width="34.28515625" style="3" customWidth="1"/>
    <col min="2" max="2" width="8.7109375" style="40" customWidth="1"/>
    <col min="3" max="3" width="10.7109375" style="3" customWidth="1"/>
    <col min="4" max="4" width="8.7109375" style="40" customWidth="1"/>
    <col min="5" max="5" width="10.7109375" style="3" customWidth="1"/>
    <col min="6" max="6" width="8.7109375" style="40" customWidth="1"/>
    <col min="7" max="7" width="10.7109375" style="3" customWidth="1"/>
    <col min="8" max="8" width="12.7109375" style="3" customWidth="1"/>
    <col min="9" max="16384" width="12.28515625" style="3"/>
  </cols>
  <sheetData>
    <row r="1" spans="1:10" ht="126.75" customHeight="1" x14ac:dyDescent="0.25">
      <c r="A1" s="52"/>
      <c r="B1" s="52"/>
      <c r="C1" s="52"/>
      <c r="D1" s="52"/>
      <c r="E1" s="52"/>
      <c r="F1" s="52"/>
      <c r="G1" s="52"/>
      <c r="H1" s="52"/>
      <c r="I1" s="2"/>
      <c r="J1" s="2"/>
    </row>
    <row r="2" spans="1:10" s="29" customFormat="1" ht="15.75" customHeight="1" x14ac:dyDescent="0.25">
      <c r="A2" s="52" t="s">
        <v>152</v>
      </c>
      <c r="B2" s="52"/>
      <c r="C2" s="52"/>
      <c r="D2" s="52"/>
      <c r="E2" s="52"/>
      <c r="F2" s="52"/>
      <c r="G2" s="52"/>
      <c r="H2" s="52"/>
      <c r="I2" s="2"/>
      <c r="J2" s="2"/>
    </row>
    <row r="3" spans="1:10" s="29" customFormat="1" ht="15.75" customHeight="1" x14ac:dyDescent="0.25">
      <c r="A3" s="30"/>
      <c r="B3" s="37"/>
      <c r="C3" s="30"/>
      <c r="D3" s="37"/>
      <c r="E3" s="30"/>
      <c r="F3" s="37"/>
      <c r="G3" s="30"/>
      <c r="H3" s="30"/>
    </row>
    <row r="4" spans="1:10" s="29" customFormat="1" ht="15.75" customHeight="1" x14ac:dyDescent="0.25">
      <c r="A4" s="2"/>
      <c r="B4" s="1"/>
      <c r="C4" s="31" t="s">
        <v>150</v>
      </c>
      <c r="D4" s="32"/>
      <c r="E4" s="2"/>
      <c r="F4" s="1"/>
      <c r="G4" s="2"/>
      <c r="H4" s="2"/>
      <c r="I4" s="2"/>
      <c r="J4" s="2"/>
    </row>
    <row r="5" spans="1:10" s="29" customFormat="1" ht="15.75" customHeight="1" x14ac:dyDescent="0.25">
      <c r="B5" s="38"/>
      <c r="D5" s="38"/>
      <c r="F5" s="38"/>
      <c r="H5" s="33"/>
    </row>
    <row r="6" spans="1:10" s="29" customFormat="1" ht="15.75" customHeight="1" x14ac:dyDescent="0.25">
      <c r="B6" s="1" t="s">
        <v>151</v>
      </c>
      <c r="C6" s="34"/>
      <c r="D6" s="41"/>
      <c r="E6" s="35"/>
      <c r="F6" s="38"/>
      <c r="H6" s="33"/>
    </row>
    <row r="7" spans="1:10" x14ac:dyDescent="0.25">
      <c r="A7" s="58"/>
      <c r="B7" s="58"/>
      <c r="C7" s="58"/>
      <c r="D7" s="58"/>
      <c r="E7" s="58"/>
      <c r="F7" s="58"/>
      <c r="G7" s="58"/>
      <c r="H7" s="58"/>
    </row>
    <row r="8" spans="1:10" ht="223.5" customHeight="1" x14ac:dyDescent="0.25">
      <c r="A8" s="59" t="s">
        <v>161</v>
      </c>
      <c r="B8" s="59"/>
      <c r="C8" s="59"/>
      <c r="D8" s="59"/>
      <c r="E8" s="59"/>
      <c r="F8" s="59"/>
      <c r="G8" s="59"/>
      <c r="H8" s="59"/>
    </row>
    <row r="9" spans="1:10" x14ac:dyDescent="0.25">
      <c r="A9" s="4"/>
      <c r="B9" s="39"/>
      <c r="C9" s="4"/>
      <c r="D9" s="39"/>
      <c r="E9" s="4"/>
      <c r="F9" s="39"/>
      <c r="G9" s="4"/>
      <c r="H9" s="4"/>
    </row>
    <row r="10" spans="1:10" x14ac:dyDescent="0.25">
      <c r="A10" s="4"/>
      <c r="B10" s="39"/>
      <c r="C10" s="4"/>
      <c r="D10" s="39"/>
      <c r="E10" s="4"/>
      <c r="F10" s="39"/>
      <c r="G10" s="4"/>
      <c r="H10" s="4"/>
    </row>
    <row r="11" spans="1:10" x14ac:dyDescent="0.25">
      <c r="A11" s="66" t="s">
        <v>0</v>
      </c>
      <c r="B11" s="56" t="s">
        <v>2</v>
      </c>
      <c r="C11" s="57" t="s">
        <v>3</v>
      </c>
      <c r="D11" s="56" t="s">
        <v>2</v>
      </c>
      <c r="E11" s="57" t="s">
        <v>4</v>
      </c>
      <c r="F11" s="56" t="s">
        <v>2</v>
      </c>
      <c r="G11" s="57" t="s">
        <v>5</v>
      </c>
      <c r="H11" s="57" t="s">
        <v>6</v>
      </c>
    </row>
    <row r="12" spans="1:10" x14ac:dyDescent="0.25">
      <c r="A12" s="66"/>
      <c r="B12" s="56"/>
      <c r="C12" s="57"/>
      <c r="D12" s="56"/>
      <c r="E12" s="57"/>
      <c r="F12" s="56"/>
      <c r="G12" s="57"/>
      <c r="H12" s="57"/>
    </row>
    <row r="13" spans="1:10" x14ac:dyDescent="0.25">
      <c r="A13" s="5" t="s">
        <v>7</v>
      </c>
      <c r="B13" s="47"/>
      <c r="C13" s="7">
        <v>2.65</v>
      </c>
      <c r="D13" s="47"/>
      <c r="E13" s="8">
        <v>7.63</v>
      </c>
      <c r="F13" s="47"/>
      <c r="G13" s="8">
        <v>12.6</v>
      </c>
      <c r="H13" s="8">
        <f>SUM(C13*B13+E13*D13+G13*F13)</f>
        <v>0</v>
      </c>
    </row>
    <row r="14" spans="1:10" x14ac:dyDescent="0.25">
      <c r="A14" s="5" t="s">
        <v>8</v>
      </c>
      <c r="B14" s="47"/>
      <c r="C14" s="7">
        <v>2.65</v>
      </c>
      <c r="D14" s="47"/>
      <c r="E14" s="8">
        <v>7.63</v>
      </c>
      <c r="F14" s="47"/>
      <c r="G14" s="8">
        <v>12.6</v>
      </c>
      <c r="H14" s="9">
        <f t="shared" ref="H14:H35" si="0">SUM(C14*B14+E14*D14+G14*F14)</f>
        <v>0</v>
      </c>
    </row>
    <row r="15" spans="1:10" x14ac:dyDescent="0.25">
      <c r="A15" s="5" t="s">
        <v>9</v>
      </c>
      <c r="B15" s="47"/>
      <c r="C15" s="7">
        <v>2.15</v>
      </c>
      <c r="D15" s="47"/>
      <c r="E15" s="8">
        <v>3.7</v>
      </c>
      <c r="F15" s="47"/>
      <c r="G15" s="8">
        <v>5.25</v>
      </c>
      <c r="H15" s="9">
        <f t="shared" si="0"/>
        <v>0</v>
      </c>
    </row>
    <row r="16" spans="1:10" x14ac:dyDescent="0.25">
      <c r="A16" s="5" t="s">
        <v>10</v>
      </c>
      <c r="B16" s="47"/>
      <c r="C16" s="7">
        <v>1.05</v>
      </c>
      <c r="D16" s="47"/>
      <c r="E16" s="8">
        <v>2.1</v>
      </c>
      <c r="F16" s="47"/>
      <c r="G16" s="8">
        <v>3.15</v>
      </c>
      <c r="H16" s="9">
        <f t="shared" si="0"/>
        <v>0</v>
      </c>
    </row>
    <row r="17" spans="1:8" x14ac:dyDescent="0.25">
      <c r="A17" s="5" t="s">
        <v>11</v>
      </c>
      <c r="B17" s="47"/>
      <c r="C17" s="7">
        <v>4.25</v>
      </c>
      <c r="D17" s="47"/>
      <c r="E17" s="8">
        <v>8.43</v>
      </c>
      <c r="F17" s="47"/>
      <c r="G17" s="8">
        <v>12.6</v>
      </c>
      <c r="H17" s="9">
        <f t="shared" si="0"/>
        <v>0</v>
      </c>
    </row>
    <row r="18" spans="1:8" x14ac:dyDescent="0.25">
      <c r="A18" s="5" t="s">
        <v>12</v>
      </c>
      <c r="B18" s="47"/>
      <c r="C18" s="10">
        <v>1.55</v>
      </c>
      <c r="D18" s="47"/>
      <c r="E18" s="8">
        <v>21.78</v>
      </c>
      <c r="F18" s="47"/>
      <c r="G18" s="8">
        <v>42</v>
      </c>
      <c r="H18" s="9">
        <f t="shared" si="0"/>
        <v>0</v>
      </c>
    </row>
    <row r="19" spans="1:8" x14ac:dyDescent="0.25">
      <c r="A19" s="5" t="s">
        <v>13</v>
      </c>
      <c r="B19" s="47"/>
      <c r="C19" s="7">
        <v>4.25</v>
      </c>
      <c r="D19" s="47"/>
      <c r="E19" s="8">
        <v>12.1</v>
      </c>
      <c r="F19" s="47"/>
      <c r="G19" s="8">
        <v>19.95</v>
      </c>
      <c r="H19" s="9">
        <f t="shared" si="0"/>
        <v>0</v>
      </c>
    </row>
    <row r="20" spans="1:8" x14ac:dyDescent="0.25">
      <c r="A20" s="5" t="s">
        <v>14</v>
      </c>
      <c r="B20" s="47"/>
      <c r="C20" s="7">
        <v>10.55</v>
      </c>
      <c r="D20" s="47"/>
      <c r="E20" s="8">
        <v>36.78</v>
      </c>
      <c r="F20" s="47"/>
      <c r="G20" s="8">
        <v>63</v>
      </c>
      <c r="H20" s="9">
        <f t="shared" si="0"/>
        <v>0</v>
      </c>
    </row>
    <row r="21" spans="1:8" x14ac:dyDescent="0.25">
      <c r="A21" s="5" t="s">
        <v>15</v>
      </c>
      <c r="B21" s="47"/>
      <c r="C21" s="7">
        <v>7.35</v>
      </c>
      <c r="D21" s="47"/>
      <c r="E21" s="8">
        <v>11.55</v>
      </c>
      <c r="F21" s="47"/>
      <c r="G21" s="8">
        <v>15.75</v>
      </c>
      <c r="H21" s="9">
        <f t="shared" si="0"/>
        <v>0</v>
      </c>
    </row>
    <row r="22" spans="1:8" x14ac:dyDescent="0.25">
      <c r="A22" s="5" t="s">
        <v>16</v>
      </c>
      <c r="B22" s="47"/>
      <c r="C22" s="7">
        <v>26.25</v>
      </c>
      <c r="D22" s="47"/>
      <c r="E22" s="8">
        <v>223.13</v>
      </c>
      <c r="F22" s="47"/>
      <c r="G22" s="8">
        <v>420</v>
      </c>
      <c r="H22" s="9">
        <f t="shared" si="0"/>
        <v>0</v>
      </c>
    </row>
    <row r="23" spans="1:8" x14ac:dyDescent="0.25">
      <c r="A23" s="5" t="s">
        <v>17</v>
      </c>
      <c r="B23" s="47"/>
      <c r="C23" s="7">
        <v>2.1</v>
      </c>
      <c r="D23" s="47"/>
      <c r="E23" s="8">
        <v>11.55</v>
      </c>
      <c r="F23" s="47"/>
      <c r="G23" s="8">
        <v>21</v>
      </c>
      <c r="H23" s="9">
        <f t="shared" si="0"/>
        <v>0</v>
      </c>
    </row>
    <row r="24" spans="1:8" x14ac:dyDescent="0.25">
      <c r="A24" s="5" t="s">
        <v>18</v>
      </c>
      <c r="B24" s="47"/>
      <c r="C24" s="7">
        <v>1.05</v>
      </c>
      <c r="D24" s="47"/>
      <c r="E24" s="8">
        <v>4.7300000000000004</v>
      </c>
      <c r="F24" s="47"/>
      <c r="G24" s="8">
        <v>8.4</v>
      </c>
      <c r="H24" s="9">
        <f t="shared" si="0"/>
        <v>0</v>
      </c>
    </row>
    <row r="25" spans="1:8" x14ac:dyDescent="0.25">
      <c r="A25" s="5" t="s">
        <v>19</v>
      </c>
      <c r="B25" s="47"/>
      <c r="C25" s="7">
        <v>4.2</v>
      </c>
      <c r="D25" s="47"/>
      <c r="E25" s="8">
        <v>8.4</v>
      </c>
      <c r="F25" s="47"/>
      <c r="G25" s="8">
        <v>12.6</v>
      </c>
      <c r="H25" s="9">
        <f t="shared" si="0"/>
        <v>0</v>
      </c>
    </row>
    <row r="26" spans="1:8" x14ac:dyDescent="0.25">
      <c r="A26" s="5" t="s">
        <v>20</v>
      </c>
      <c r="B26" s="47"/>
      <c r="C26" s="7">
        <v>4.2</v>
      </c>
      <c r="D26" s="47"/>
      <c r="E26" s="8">
        <v>8.4</v>
      </c>
      <c r="F26" s="47"/>
      <c r="G26" s="8">
        <v>12.6</v>
      </c>
      <c r="H26" s="9">
        <f t="shared" si="0"/>
        <v>0</v>
      </c>
    </row>
    <row r="27" spans="1:8" x14ac:dyDescent="0.25">
      <c r="A27" s="5" t="s">
        <v>21</v>
      </c>
      <c r="B27" s="47"/>
      <c r="C27" s="7">
        <v>6.9</v>
      </c>
      <c r="D27" s="47"/>
      <c r="E27" s="8">
        <v>16.579999999999998</v>
      </c>
      <c r="F27" s="47"/>
      <c r="G27" s="8">
        <v>26.25</v>
      </c>
      <c r="H27" s="9">
        <f t="shared" si="0"/>
        <v>0</v>
      </c>
    </row>
    <row r="28" spans="1:8" x14ac:dyDescent="0.25">
      <c r="A28" s="5" t="s">
        <v>22</v>
      </c>
      <c r="B28" s="47"/>
      <c r="C28" s="7">
        <v>0.45</v>
      </c>
      <c r="D28" s="47"/>
      <c r="E28" s="8">
        <v>0.9</v>
      </c>
      <c r="F28" s="47"/>
      <c r="G28" s="8">
        <v>1.35</v>
      </c>
      <c r="H28" s="9">
        <f t="shared" si="0"/>
        <v>0</v>
      </c>
    </row>
    <row r="29" spans="1:8" x14ac:dyDescent="0.25">
      <c r="A29" s="5" t="s">
        <v>23</v>
      </c>
      <c r="B29" s="47"/>
      <c r="C29" s="7">
        <v>6.3</v>
      </c>
      <c r="D29" s="47"/>
      <c r="E29" s="8">
        <v>16.28</v>
      </c>
      <c r="F29" s="47"/>
      <c r="G29" s="8">
        <v>26.25</v>
      </c>
      <c r="H29" s="9">
        <f t="shared" si="0"/>
        <v>0</v>
      </c>
    </row>
    <row r="30" spans="1:8" x14ac:dyDescent="0.25">
      <c r="A30" s="5" t="s">
        <v>24</v>
      </c>
      <c r="B30" s="47"/>
      <c r="C30" s="7">
        <v>2.1</v>
      </c>
      <c r="D30" s="47"/>
      <c r="E30" s="8">
        <v>14.18</v>
      </c>
      <c r="F30" s="47"/>
      <c r="G30" s="8">
        <v>26.25</v>
      </c>
      <c r="H30" s="9">
        <f t="shared" si="0"/>
        <v>0</v>
      </c>
    </row>
    <row r="31" spans="1:8" x14ac:dyDescent="0.25">
      <c r="A31" s="5" t="s">
        <v>25</v>
      </c>
      <c r="B31" s="47"/>
      <c r="C31" s="7">
        <v>3.15</v>
      </c>
      <c r="D31" s="47"/>
      <c r="E31" s="8">
        <v>5.78</v>
      </c>
      <c r="F31" s="47"/>
      <c r="G31" s="8">
        <v>8.4</v>
      </c>
      <c r="H31" s="9">
        <f t="shared" si="0"/>
        <v>0</v>
      </c>
    </row>
    <row r="32" spans="1:8" x14ac:dyDescent="0.25">
      <c r="A32" s="5" t="s">
        <v>26</v>
      </c>
      <c r="B32" s="47"/>
      <c r="C32" s="7">
        <v>3.15</v>
      </c>
      <c r="D32" s="47"/>
      <c r="E32" s="8">
        <v>9.4499999999999993</v>
      </c>
      <c r="F32" s="47"/>
      <c r="G32" s="8">
        <v>15.75</v>
      </c>
      <c r="H32" s="9">
        <f t="shared" si="0"/>
        <v>0</v>
      </c>
    </row>
    <row r="33" spans="1:8" x14ac:dyDescent="0.25">
      <c r="A33" s="5" t="s">
        <v>27</v>
      </c>
      <c r="B33" s="47"/>
      <c r="C33" s="7">
        <v>1.05</v>
      </c>
      <c r="D33" s="47"/>
      <c r="E33" s="8">
        <v>3.68</v>
      </c>
      <c r="F33" s="47"/>
      <c r="G33" s="8">
        <v>6.3</v>
      </c>
      <c r="H33" s="9">
        <f t="shared" si="0"/>
        <v>0</v>
      </c>
    </row>
    <row r="34" spans="1:8" x14ac:dyDescent="0.25">
      <c r="A34" s="5" t="s">
        <v>28</v>
      </c>
      <c r="B34" s="47"/>
      <c r="C34" s="7">
        <v>3.7</v>
      </c>
      <c r="D34" s="47"/>
      <c r="E34" s="8">
        <v>8.15</v>
      </c>
      <c r="F34" s="47"/>
      <c r="G34" s="8">
        <v>12.6</v>
      </c>
      <c r="H34" s="9">
        <f t="shared" si="0"/>
        <v>0</v>
      </c>
    </row>
    <row r="35" spans="1:8" ht="15.75" customHeight="1" x14ac:dyDescent="0.25">
      <c r="A35" s="5" t="s">
        <v>29</v>
      </c>
      <c r="B35" s="47"/>
      <c r="C35" s="7">
        <v>1</v>
      </c>
      <c r="D35" s="47"/>
      <c r="E35" s="8">
        <v>5.5</v>
      </c>
      <c r="F35" s="47"/>
      <c r="G35" s="8">
        <v>10</v>
      </c>
      <c r="H35" s="9">
        <f t="shared" si="0"/>
        <v>0</v>
      </c>
    </row>
    <row r="36" spans="1:8" ht="15.75" customHeight="1" x14ac:dyDescent="0.25">
      <c r="A36" s="5"/>
      <c r="B36" s="6"/>
      <c r="C36" s="11" t="s">
        <v>1</v>
      </c>
      <c r="D36" s="6"/>
      <c r="E36" s="11" t="s">
        <v>30</v>
      </c>
      <c r="F36" s="6"/>
      <c r="G36" s="11" t="s">
        <v>1</v>
      </c>
      <c r="H36" s="11"/>
    </row>
    <row r="37" spans="1:8" ht="15.75" customHeight="1" x14ac:dyDescent="0.25">
      <c r="A37" s="5"/>
      <c r="B37" s="6"/>
      <c r="C37" s="11"/>
      <c r="D37" s="6"/>
      <c r="E37" s="11"/>
      <c r="F37" s="6"/>
      <c r="G37" s="12" t="s">
        <v>6</v>
      </c>
      <c r="H37" s="9">
        <f>SUM(H13:H36)</f>
        <v>0</v>
      </c>
    </row>
    <row r="38" spans="1:8" x14ac:dyDescent="0.25">
      <c r="A38" s="66" t="s">
        <v>147</v>
      </c>
      <c r="B38" s="66" t="s">
        <v>2</v>
      </c>
      <c r="C38" s="66" t="s">
        <v>3</v>
      </c>
      <c r="D38" s="66" t="s">
        <v>2</v>
      </c>
      <c r="E38" s="66" t="s">
        <v>4</v>
      </c>
      <c r="F38" s="66" t="s">
        <v>2</v>
      </c>
      <c r="G38" s="66" t="s">
        <v>5</v>
      </c>
      <c r="H38" s="66" t="s">
        <v>6</v>
      </c>
    </row>
    <row r="39" spans="1:8" x14ac:dyDescent="0.25">
      <c r="A39" s="66"/>
      <c r="B39" s="66"/>
      <c r="C39" s="66"/>
      <c r="D39" s="66"/>
      <c r="E39" s="66"/>
      <c r="F39" s="66"/>
      <c r="G39" s="66"/>
      <c r="H39" s="66"/>
    </row>
    <row r="40" spans="1:8" x14ac:dyDescent="0.25">
      <c r="A40" s="13" t="s">
        <v>31</v>
      </c>
      <c r="B40" s="47"/>
      <c r="C40" s="8">
        <v>7.9</v>
      </c>
      <c r="D40" s="47"/>
      <c r="E40" s="8">
        <v>17.079999999999998</v>
      </c>
      <c r="F40" s="47"/>
      <c r="G40" s="8">
        <v>26.25</v>
      </c>
      <c r="H40" s="8">
        <f>SUM(C40*B40+E40*D40+G40*F40)</f>
        <v>0</v>
      </c>
    </row>
    <row r="41" spans="1:8" x14ac:dyDescent="0.25">
      <c r="A41" s="13" t="s">
        <v>32</v>
      </c>
      <c r="B41" s="47"/>
      <c r="C41" s="8">
        <v>15.75</v>
      </c>
      <c r="D41" s="47"/>
      <c r="E41" s="8">
        <v>47.25</v>
      </c>
      <c r="F41" s="47"/>
      <c r="G41" s="8">
        <v>78.75</v>
      </c>
      <c r="H41" s="8">
        <f t="shared" ref="H41:H56" si="1">SUM(C41*B41+E41*D41+G41*F41)</f>
        <v>0</v>
      </c>
    </row>
    <row r="42" spans="1:8" x14ac:dyDescent="0.25">
      <c r="A42" s="13" t="s">
        <v>33</v>
      </c>
      <c r="B42" s="47"/>
      <c r="C42" s="8">
        <v>15.75</v>
      </c>
      <c r="D42" s="47"/>
      <c r="E42" s="8">
        <v>39.380000000000003</v>
      </c>
      <c r="F42" s="47"/>
      <c r="G42" s="8">
        <v>63</v>
      </c>
      <c r="H42" s="8">
        <f t="shared" si="1"/>
        <v>0</v>
      </c>
    </row>
    <row r="43" spans="1:8" x14ac:dyDescent="0.25">
      <c r="A43" s="13" t="s">
        <v>34</v>
      </c>
      <c r="B43" s="47"/>
      <c r="C43" s="8">
        <v>2.1</v>
      </c>
      <c r="D43" s="47"/>
      <c r="E43" s="8">
        <v>5.25</v>
      </c>
      <c r="F43" s="47"/>
      <c r="G43" s="8">
        <v>8.4</v>
      </c>
      <c r="H43" s="8">
        <f t="shared" si="1"/>
        <v>0</v>
      </c>
    </row>
    <row r="44" spans="1:8" x14ac:dyDescent="0.25">
      <c r="A44" s="13" t="s">
        <v>35</v>
      </c>
      <c r="B44" s="47"/>
      <c r="C44" s="8">
        <v>3.7</v>
      </c>
      <c r="D44" s="47"/>
      <c r="E44" s="8">
        <v>7.1</v>
      </c>
      <c r="F44" s="47"/>
      <c r="G44" s="8">
        <v>10.5</v>
      </c>
      <c r="H44" s="8">
        <f t="shared" si="1"/>
        <v>0</v>
      </c>
    </row>
    <row r="45" spans="1:8" x14ac:dyDescent="0.25">
      <c r="A45" s="13" t="s">
        <v>36</v>
      </c>
      <c r="B45" s="47"/>
      <c r="C45" s="8">
        <v>5.25</v>
      </c>
      <c r="D45" s="47"/>
      <c r="E45" s="8">
        <v>13.13</v>
      </c>
      <c r="F45" s="47"/>
      <c r="G45" s="8">
        <v>21</v>
      </c>
      <c r="H45" s="8">
        <f t="shared" si="1"/>
        <v>0</v>
      </c>
    </row>
    <row r="46" spans="1:8" x14ac:dyDescent="0.25">
      <c r="A46" s="13" t="s">
        <v>23</v>
      </c>
      <c r="B46" s="47"/>
      <c r="C46" s="8">
        <v>15.75</v>
      </c>
      <c r="D46" s="47"/>
      <c r="E46" s="8">
        <v>39.380000000000003</v>
      </c>
      <c r="F46" s="47"/>
      <c r="G46" s="8">
        <v>63</v>
      </c>
      <c r="H46" s="8">
        <f>SUM(C46*B46+E46*D46+G46*F46)</f>
        <v>0</v>
      </c>
    </row>
    <row r="47" spans="1:8" x14ac:dyDescent="0.25">
      <c r="A47" s="13" t="s">
        <v>37</v>
      </c>
      <c r="B47" s="47"/>
      <c r="C47" s="8">
        <v>5.25</v>
      </c>
      <c r="D47" s="47"/>
      <c r="E47" s="8">
        <v>8.93</v>
      </c>
      <c r="F47" s="47"/>
      <c r="G47" s="8">
        <v>12.6</v>
      </c>
      <c r="H47" s="8">
        <f t="shared" si="1"/>
        <v>0</v>
      </c>
    </row>
    <row r="48" spans="1:8" x14ac:dyDescent="0.25">
      <c r="A48" s="13" t="s">
        <v>38</v>
      </c>
      <c r="B48" s="47"/>
      <c r="C48" s="8">
        <v>2.65</v>
      </c>
      <c r="D48" s="47"/>
      <c r="E48" s="8">
        <v>7.63</v>
      </c>
      <c r="F48" s="47"/>
      <c r="G48" s="8">
        <v>12.6</v>
      </c>
      <c r="H48" s="8">
        <f t="shared" si="1"/>
        <v>0</v>
      </c>
    </row>
    <row r="49" spans="1:8" x14ac:dyDescent="0.25">
      <c r="A49" s="13" t="s">
        <v>26</v>
      </c>
      <c r="B49" s="47"/>
      <c r="C49" s="8">
        <v>2.65</v>
      </c>
      <c r="D49" s="47"/>
      <c r="E49" s="8">
        <v>7.63</v>
      </c>
      <c r="F49" s="47"/>
      <c r="G49" s="8">
        <v>12.6</v>
      </c>
      <c r="H49" s="8">
        <f t="shared" si="1"/>
        <v>0</v>
      </c>
    </row>
    <row r="50" spans="1:8" x14ac:dyDescent="0.25">
      <c r="A50" s="13" t="s">
        <v>24</v>
      </c>
      <c r="B50" s="47"/>
      <c r="C50" s="8">
        <v>3.7</v>
      </c>
      <c r="D50" s="47"/>
      <c r="E50" s="8">
        <v>14.98</v>
      </c>
      <c r="F50" s="47"/>
      <c r="G50" s="8">
        <v>26.25</v>
      </c>
      <c r="H50" s="8">
        <f t="shared" si="1"/>
        <v>0</v>
      </c>
    </row>
    <row r="51" spans="1:8" x14ac:dyDescent="0.25">
      <c r="A51" s="13" t="s">
        <v>39</v>
      </c>
      <c r="B51" s="47"/>
      <c r="C51" s="8">
        <v>2.65</v>
      </c>
      <c r="D51" s="47"/>
      <c r="E51" s="8">
        <v>5.53</v>
      </c>
      <c r="F51" s="47"/>
      <c r="G51" s="8">
        <v>8.4</v>
      </c>
      <c r="H51" s="8">
        <f t="shared" si="1"/>
        <v>0</v>
      </c>
    </row>
    <row r="52" spans="1:8" x14ac:dyDescent="0.25">
      <c r="A52" s="13" t="s">
        <v>40</v>
      </c>
      <c r="B52" s="47"/>
      <c r="C52" s="8">
        <v>8.4</v>
      </c>
      <c r="D52" s="47"/>
      <c r="E52" s="8">
        <v>30.45</v>
      </c>
      <c r="F52" s="47"/>
      <c r="G52" s="8">
        <v>52.5</v>
      </c>
      <c r="H52" s="8">
        <f>SUM(C52*B52+E52*D52+G52*F52)</f>
        <v>0</v>
      </c>
    </row>
    <row r="53" spans="1:8" x14ac:dyDescent="0.25">
      <c r="A53" s="13" t="s">
        <v>41</v>
      </c>
      <c r="B53" s="47"/>
      <c r="C53" s="8">
        <v>10.5</v>
      </c>
      <c r="D53" s="47"/>
      <c r="E53" s="8">
        <v>36.75</v>
      </c>
      <c r="F53" s="47"/>
      <c r="G53" s="8">
        <v>63</v>
      </c>
      <c r="H53" s="8">
        <f t="shared" si="1"/>
        <v>0</v>
      </c>
    </row>
    <row r="54" spans="1:8" x14ac:dyDescent="0.25">
      <c r="A54" s="13" t="s">
        <v>42</v>
      </c>
      <c r="B54" s="47"/>
      <c r="C54" s="8">
        <v>1.05</v>
      </c>
      <c r="D54" s="47"/>
      <c r="E54" s="8">
        <v>2.1</v>
      </c>
      <c r="F54" s="47"/>
      <c r="G54" s="8">
        <v>3.15</v>
      </c>
      <c r="H54" s="8">
        <f t="shared" si="1"/>
        <v>0</v>
      </c>
    </row>
    <row r="55" spans="1:8" x14ac:dyDescent="0.25">
      <c r="A55" s="13" t="s">
        <v>43</v>
      </c>
      <c r="B55" s="47"/>
      <c r="C55" s="8">
        <v>1</v>
      </c>
      <c r="D55" s="47"/>
      <c r="E55" s="8">
        <v>5.5</v>
      </c>
      <c r="F55" s="47"/>
      <c r="G55" s="8">
        <v>10</v>
      </c>
      <c r="H55" s="8">
        <f t="shared" si="1"/>
        <v>0</v>
      </c>
    </row>
    <row r="56" spans="1:8" x14ac:dyDescent="0.25">
      <c r="A56" s="13" t="s">
        <v>44</v>
      </c>
      <c r="B56" s="47"/>
      <c r="C56" s="8">
        <v>3.15</v>
      </c>
      <c r="D56" s="47"/>
      <c r="E56" s="8">
        <v>5.78</v>
      </c>
      <c r="F56" s="47"/>
      <c r="G56" s="8">
        <v>8.4</v>
      </c>
      <c r="H56" s="8">
        <f t="shared" si="1"/>
        <v>0</v>
      </c>
    </row>
    <row r="57" spans="1:8" x14ac:dyDescent="0.25">
      <c r="A57" s="13"/>
      <c r="B57" s="14"/>
      <c r="C57" s="8"/>
      <c r="D57" s="14"/>
      <c r="E57" s="8"/>
      <c r="F57" s="14"/>
      <c r="G57" s="8"/>
      <c r="H57" s="15"/>
    </row>
    <row r="58" spans="1:8" x14ac:dyDescent="0.25">
      <c r="A58" s="13"/>
      <c r="B58" s="14"/>
      <c r="C58" s="8"/>
      <c r="D58" s="14"/>
      <c r="E58" s="8"/>
      <c r="F58" s="14"/>
      <c r="G58" s="12" t="s">
        <v>6</v>
      </c>
      <c r="H58" s="15">
        <f>SUM(H40:H57)</f>
        <v>0</v>
      </c>
    </row>
    <row r="59" spans="1:8" ht="15.75" customHeight="1" x14ac:dyDescent="0.25">
      <c r="A59" s="66" t="s">
        <v>148</v>
      </c>
      <c r="B59" s="66" t="s">
        <v>2</v>
      </c>
      <c r="C59" s="66" t="s">
        <v>3</v>
      </c>
      <c r="D59" s="66" t="s">
        <v>2</v>
      </c>
      <c r="E59" s="66" t="s">
        <v>4</v>
      </c>
      <c r="F59" s="66" t="s">
        <v>2</v>
      </c>
      <c r="G59" s="66" t="s">
        <v>5</v>
      </c>
      <c r="H59" s="66" t="s">
        <v>6</v>
      </c>
    </row>
    <row r="60" spans="1:8" x14ac:dyDescent="0.25">
      <c r="A60" s="66"/>
      <c r="B60" s="66"/>
      <c r="C60" s="66"/>
      <c r="D60" s="66"/>
      <c r="E60" s="66"/>
      <c r="F60" s="66"/>
      <c r="G60" s="66"/>
      <c r="H60" s="66"/>
    </row>
    <row r="61" spans="1:8" x14ac:dyDescent="0.25">
      <c r="A61" s="13" t="s">
        <v>45</v>
      </c>
      <c r="B61" s="47"/>
      <c r="C61" s="13">
        <v>2.1</v>
      </c>
      <c r="D61" s="47"/>
      <c r="E61" s="10">
        <v>5.25</v>
      </c>
      <c r="F61" s="47"/>
      <c r="G61" s="13">
        <v>8.4</v>
      </c>
      <c r="H61" s="13">
        <f>SUM(C61*B61+E61*D61+G61*F61)</f>
        <v>0</v>
      </c>
    </row>
    <row r="62" spans="1:8" x14ac:dyDescent="0.25">
      <c r="A62" s="13" t="s">
        <v>9</v>
      </c>
      <c r="B62" s="47"/>
      <c r="C62" s="13">
        <v>3.15</v>
      </c>
      <c r="D62" s="47"/>
      <c r="E62" s="10">
        <v>12.08</v>
      </c>
      <c r="F62" s="47"/>
      <c r="G62" s="10">
        <v>21</v>
      </c>
      <c r="H62" s="13">
        <f t="shared" ref="H62:H75" si="2">SUM(C62*B62+E62*D62+G62*F62)</f>
        <v>0</v>
      </c>
    </row>
    <row r="63" spans="1:8" x14ac:dyDescent="0.25">
      <c r="A63" s="13" t="s">
        <v>12</v>
      </c>
      <c r="B63" s="47"/>
      <c r="C63" s="13">
        <v>4.75</v>
      </c>
      <c r="D63" s="47"/>
      <c r="E63" s="13">
        <v>12.88</v>
      </c>
      <c r="F63" s="47"/>
      <c r="G63" s="13">
        <v>21</v>
      </c>
      <c r="H63" s="13">
        <f t="shared" si="2"/>
        <v>0</v>
      </c>
    </row>
    <row r="64" spans="1:8" x14ac:dyDescent="0.25">
      <c r="A64" s="13" t="s">
        <v>13</v>
      </c>
      <c r="B64" s="47"/>
      <c r="C64" s="13">
        <v>3.7</v>
      </c>
      <c r="D64" s="47"/>
      <c r="E64" s="13">
        <v>8.15</v>
      </c>
      <c r="F64" s="47"/>
      <c r="G64" s="13">
        <v>12.6</v>
      </c>
      <c r="H64" s="13">
        <f t="shared" si="2"/>
        <v>0</v>
      </c>
    </row>
    <row r="65" spans="1:8" x14ac:dyDescent="0.25">
      <c r="A65" s="13" t="s">
        <v>19</v>
      </c>
      <c r="B65" s="47"/>
      <c r="C65" s="13">
        <v>3.15</v>
      </c>
      <c r="D65" s="47"/>
      <c r="E65" s="13">
        <v>14.7</v>
      </c>
      <c r="F65" s="47"/>
      <c r="G65" s="13">
        <v>26.25</v>
      </c>
      <c r="H65" s="13">
        <f t="shared" si="2"/>
        <v>0</v>
      </c>
    </row>
    <row r="66" spans="1:8" x14ac:dyDescent="0.25">
      <c r="A66" s="13" t="s">
        <v>46</v>
      </c>
      <c r="B66" s="47"/>
      <c r="C66" s="13">
        <v>3.7</v>
      </c>
      <c r="D66" s="47"/>
      <c r="E66" s="13">
        <v>8.15</v>
      </c>
      <c r="F66" s="47"/>
      <c r="G66" s="13">
        <v>12.6</v>
      </c>
      <c r="H66" s="13">
        <f t="shared" si="2"/>
        <v>0</v>
      </c>
    </row>
    <row r="67" spans="1:8" x14ac:dyDescent="0.25">
      <c r="A67" s="13" t="s">
        <v>47</v>
      </c>
      <c r="B67" s="47"/>
      <c r="C67" s="13">
        <v>2.65</v>
      </c>
      <c r="D67" s="47"/>
      <c r="E67" s="13">
        <v>7.63</v>
      </c>
      <c r="F67" s="47"/>
      <c r="G67" s="13">
        <v>12.6</v>
      </c>
      <c r="H67" s="13">
        <f t="shared" si="2"/>
        <v>0</v>
      </c>
    </row>
    <row r="68" spans="1:8" x14ac:dyDescent="0.25">
      <c r="A68" s="13" t="s">
        <v>48</v>
      </c>
      <c r="B68" s="47"/>
      <c r="C68" s="13">
        <v>4.2</v>
      </c>
      <c r="D68" s="47"/>
      <c r="E68" s="13">
        <v>12.08</v>
      </c>
      <c r="F68" s="47"/>
      <c r="G68" s="13">
        <v>19.95</v>
      </c>
      <c r="H68" s="13">
        <f t="shared" si="2"/>
        <v>0</v>
      </c>
    </row>
    <row r="69" spans="1:8" x14ac:dyDescent="0.25">
      <c r="A69" s="13" t="s">
        <v>24</v>
      </c>
      <c r="B69" s="47"/>
      <c r="C69" s="13">
        <v>2.65</v>
      </c>
      <c r="D69" s="47"/>
      <c r="E69" s="13">
        <v>5.93</v>
      </c>
      <c r="F69" s="47"/>
      <c r="G69" s="13">
        <v>9.1999999999999993</v>
      </c>
      <c r="H69" s="13">
        <f t="shared" si="2"/>
        <v>0</v>
      </c>
    </row>
    <row r="70" spans="1:8" x14ac:dyDescent="0.25">
      <c r="A70" s="13" t="s">
        <v>25</v>
      </c>
      <c r="B70" s="47"/>
      <c r="C70" s="13">
        <v>1.6</v>
      </c>
      <c r="D70" s="47"/>
      <c r="E70" s="13">
        <v>3.95</v>
      </c>
      <c r="F70" s="47"/>
      <c r="G70" s="13">
        <v>6.3</v>
      </c>
      <c r="H70" s="13">
        <f t="shared" si="2"/>
        <v>0</v>
      </c>
    </row>
    <row r="71" spans="1:8" x14ac:dyDescent="0.25">
      <c r="A71" s="13" t="s">
        <v>26</v>
      </c>
      <c r="B71" s="47"/>
      <c r="C71" s="13">
        <v>2.65</v>
      </c>
      <c r="D71" s="47"/>
      <c r="E71" s="13">
        <v>5.53</v>
      </c>
      <c r="F71" s="47"/>
      <c r="G71" s="13">
        <v>8.4</v>
      </c>
      <c r="H71" s="13">
        <f t="shared" si="2"/>
        <v>0</v>
      </c>
    </row>
    <row r="72" spans="1:8" x14ac:dyDescent="0.25">
      <c r="A72" s="13" t="s">
        <v>28</v>
      </c>
      <c r="B72" s="47"/>
      <c r="C72" s="13">
        <v>2.1</v>
      </c>
      <c r="D72" s="47"/>
      <c r="E72" s="13">
        <v>5.25</v>
      </c>
      <c r="F72" s="47"/>
      <c r="G72" s="13">
        <v>8.4</v>
      </c>
      <c r="H72" s="13">
        <f t="shared" si="2"/>
        <v>0</v>
      </c>
    </row>
    <row r="73" spans="1:8" x14ac:dyDescent="0.25">
      <c r="A73" s="13" t="s">
        <v>38</v>
      </c>
      <c r="B73" s="47"/>
      <c r="C73" s="13">
        <v>2.1</v>
      </c>
      <c r="D73" s="47"/>
      <c r="E73" s="13">
        <v>4.2</v>
      </c>
      <c r="F73" s="47"/>
      <c r="G73" s="13">
        <v>6.3</v>
      </c>
      <c r="H73" s="13">
        <f t="shared" si="2"/>
        <v>0</v>
      </c>
    </row>
    <row r="74" spans="1:8" x14ac:dyDescent="0.25">
      <c r="A74" s="13" t="s">
        <v>49</v>
      </c>
      <c r="B74" s="47"/>
      <c r="C74" s="13">
        <v>0.55000000000000004</v>
      </c>
      <c r="D74" s="47"/>
      <c r="E74" s="13">
        <v>1.08</v>
      </c>
      <c r="F74" s="47"/>
      <c r="G74" s="13">
        <v>1.6</v>
      </c>
      <c r="H74" s="13">
        <f t="shared" si="2"/>
        <v>0</v>
      </c>
    </row>
    <row r="75" spans="1:8" x14ac:dyDescent="0.25">
      <c r="A75" s="13" t="s">
        <v>50</v>
      </c>
      <c r="B75" s="47"/>
      <c r="C75" s="13">
        <v>1.05</v>
      </c>
      <c r="D75" s="47"/>
      <c r="E75" s="13">
        <v>2.38</v>
      </c>
      <c r="F75" s="47"/>
      <c r="G75" s="13">
        <v>3.7</v>
      </c>
      <c r="H75" s="13">
        <f t="shared" si="2"/>
        <v>0</v>
      </c>
    </row>
    <row r="76" spans="1:8" x14ac:dyDescent="0.25">
      <c r="A76" s="13"/>
      <c r="B76" s="14"/>
      <c r="C76" s="12"/>
      <c r="D76" s="14"/>
      <c r="E76" s="12"/>
      <c r="F76" s="47"/>
      <c r="G76" s="12"/>
      <c r="H76" s="12"/>
    </row>
    <row r="77" spans="1:8" x14ac:dyDescent="0.25">
      <c r="A77" s="13"/>
      <c r="B77" s="14"/>
      <c r="C77" s="12"/>
      <c r="D77" s="14"/>
      <c r="E77" s="12"/>
      <c r="F77" s="14"/>
      <c r="G77" s="12" t="s">
        <v>6</v>
      </c>
      <c r="H77" s="12">
        <f>SUM(H61:H76)</f>
        <v>0</v>
      </c>
    </row>
    <row r="78" spans="1:8" ht="31.5" customHeight="1" x14ac:dyDescent="0.25">
      <c r="A78" s="36" t="s">
        <v>51</v>
      </c>
      <c r="B78" s="36" t="s">
        <v>2</v>
      </c>
      <c r="C78" s="36" t="s">
        <v>3</v>
      </c>
      <c r="D78" s="36" t="s">
        <v>2</v>
      </c>
      <c r="E78" s="36" t="s">
        <v>4</v>
      </c>
      <c r="F78" s="36" t="s">
        <v>2</v>
      </c>
      <c r="G78" s="36" t="s">
        <v>5</v>
      </c>
      <c r="H78" s="36" t="s">
        <v>6</v>
      </c>
    </row>
    <row r="79" spans="1:8" x14ac:dyDescent="0.25">
      <c r="A79" s="13" t="s">
        <v>52</v>
      </c>
      <c r="B79" s="47"/>
      <c r="C79" s="10">
        <v>2.65</v>
      </c>
      <c r="D79" s="47"/>
      <c r="E79" s="10">
        <v>5.53</v>
      </c>
      <c r="F79" s="47"/>
      <c r="G79" s="10">
        <v>8.4</v>
      </c>
      <c r="H79" s="13">
        <f>SUM(C79*B79+E79*D79+G79*F79)</f>
        <v>0</v>
      </c>
    </row>
    <row r="80" spans="1:8" x14ac:dyDescent="0.25">
      <c r="A80" s="13" t="s">
        <v>53</v>
      </c>
      <c r="B80" s="47"/>
      <c r="C80" s="10">
        <v>3.15</v>
      </c>
      <c r="D80" s="47"/>
      <c r="E80" s="10">
        <v>14.18</v>
      </c>
      <c r="F80" s="47"/>
      <c r="G80" s="10">
        <v>25.2</v>
      </c>
      <c r="H80" s="13">
        <f t="shared" ref="H80:H87" si="3">SUM(C80*B80+E80*D80+G80*F80)</f>
        <v>0</v>
      </c>
    </row>
    <row r="81" spans="1:8" x14ac:dyDescent="0.25">
      <c r="A81" s="13" t="s">
        <v>54</v>
      </c>
      <c r="B81" s="47"/>
      <c r="C81" s="10">
        <v>15.75</v>
      </c>
      <c r="D81" s="47"/>
      <c r="E81" s="10">
        <v>26.25</v>
      </c>
      <c r="F81" s="47"/>
      <c r="G81" s="10">
        <v>36.75</v>
      </c>
      <c r="H81" s="13">
        <f t="shared" si="3"/>
        <v>0</v>
      </c>
    </row>
    <row r="82" spans="1:8" x14ac:dyDescent="0.25">
      <c r="A82" s="13" t="s">
        <v>55</v>
      </c>
      <c r="B82" s="47"/>
      <c r="C82" s="10">
        <v>1.6</v>
      </c>
      <c r="D82" s="47"/>
      <c r="E82" s="10">
        <v>7.1</v>
      </c>
      <c r="F82" s="47"/>
      <c r="G82" s="10">
        <v>12.6</v>
      </c>
      <c r="H82" s="13">
        <f t="shared" si="3"/>
        <v>0</v>
      </c>
    </row>
    <row r="83" spans="1:8" x14ac:dyDescent="0.25">
      <c r="A83" s="13" t="s">
        <v>56</v>
      </c>
      <c r="B83" s="47"/>
      <c r="C83" s="10">
        <v>6.9</v>
      </c>
      <c r="D83" s="47"/>
      <c r="E83" s="10">
        <v>24.45</v>
      </c>
      <c r="F83" s="47"/>
      <c r="G83" s="10">
        <v>42</v>
      </c>
      <c r="H83" s="13">
        <f t="shared" si="3"/>
        <v>0</v>
      </c>
    </row>
    <row r="84" spans="1:8" x14ac:dyDescent="0.25">
      <c r="A84" s="13" t="s">
        <v>57</v>
      </c>
      <c r="B84" s="47"/>
      <c r="C84" s="10">
        <v>2.1</v>
      </c>
      <c r="D84" s="47"/>
      <c r="E84" s="10">
        <v>5.25</v>
      </c>
      <c r="F84" s="47"/>
      <c r="G84" s="10">
        <v>8.4</v>
      </c>
      <c r="H84" s="13">
        <f t="shared" si="3"/>
        <v>0</v>
      </c>
    </row>
    <row r="85" spans="1:8" x14ac:dyDescent="0.25">
      <c r="A85" s="13" t="s">
        <v>58</v>
      </c>
      <c r="B85" s="47"/>
      <c r="C85" s="10">
        <v>2.1</v>
      </c>
      <c r="D85" s="47"/>
      <c r="E85" s="10">
        <v>5.25</v>
      </c>
      <c r="F85" s="47"/>
      <c r="G85" s="10">
        <v>8.4</v>
      </c>
      <c r="H85" s="13">
        <f t="shared" si="3"/>
        <v>0</v>
      </c>
    </row>
    <row r="86" spans="1:8" x14ac:dyDescent="0.25">
      <c r="A86" s="13" t="s">
        <v>59</v>
      </c>
      <c r="B86" s="47"/>
      <c r="C86" s="10">
        <v>1.6</v>
      </c>
      <c r="D86" s="47"/>
      <c r="E86" s="10">
        <v>7.1</v>
      </c>
      <c r="F86" s="47"/>
      <c r="G86" s="10">
        <v>12.6</v>
      </c>
      <c r="H86" s="13">
        <f t="shared" si="3"/>
        <v>0</v>
      </c>
    </row>
    <row r="87" spans="1:8" x14ac:dyDescent="0.25">
      <c r="A87" s="13" t="s">
        <v>60</v>
      </c>
      <c r="B87" s="47"/>
      <c r="C87" s="10">
        <v>0.55000000000000004</v>
      </c>
      <c r="D87" s="47"/>
      <c r="E87" s="10">
        <v>2.38</v>
      </c>
      <c r="F87" s="47"/>
      <c r="G87" s="10">
        <v>4.2</v>
      </c>
      <c r="H87" s="13">
        <f t="shared" si="3"/>
        <v>0</v>
      </c>
    </row>
    <row r="88" spans="1:8" x14ac:dyDescent="0.25">
      <c r="A88" s="13"/>
      <c r="B88" s="14"/>
      <c r="C88" s="10"/>
      <c r="D88" s="14"/>
      <c r="E88" s="10"/>
      <c r="F88" s="14"/>
      <c r="G88" s="10"/>
      <c r="H88" s="13"/>
    </row>
    <row r="89" spans="1:8" x14ac:dyDescent="0.25">
      <c r="A89" s="13"/>
      <c r="B89" s="14"/>
      <c r="C89" s="10" t="s">
        <v>1</v>
      </c>
      <c r="D89" s="14"/>
      <c r="E89" s="10" t="s">
        <v>1</v>
      </c>
      <c r="F89" s="14"/>
      <c r="G89" s="12" t="s">
        <v>6</v>
      </c>
      <c r="H89" s="12">
        <f>SUM(H79:H88)</f>
        <v>0</v>
      </c>
    </row>
    <row r="90" spans="1:8" ht="31.5" x14ac:dyDescent="0.25">
      <c r="A90" s="36" t="s">
        <v>61</v>
      </c>
      <c r="B90" s="36" t="s">
        <v>2</v>
      </c>
      <c r="C90" s="36" t="s">
        <v>3</v>
      </c>
      <c r="D90" s="36" t="s">
        <v>2</v>
      </c>
      <c r="E90" s="36" t="s">
        <v>4</v>
      </c>
      <c r="F90" s="36" t="s">
        <v>2</v>
      </c>
      <c r="G90" s="36" t="s">
        <v>5</v>
      </c>
      <c r="H90" s="36" t="s">
        <v>6</v>
      </c>
    </row>
    <row r="91" spans="1:8" x14ac:dyDescent="0.25">
      <c r="A91" s="13" t="s">
        <v>62</v>
      </c>
      <c r="B91" s="47"/>
      <c r="C91" s="13">
        <v>5.75</v>
      </c>
      <c r="D91" s="47"/>
      <c r="E91" s="13">
        <v>21</v>
      </c>
      <c r="F91" s="47"/>
      <c r="G91" s="10">
        <v>26.25</v>
      </c>
      <c r="H91" s="13">
        <f>SUM(C91*B91+E91*D91+G91*F91)</f>
        <v>0</v>
      </c>
    </row>
    <row r="92" spans="1:8" x14ac:dyDescent="0.25">
      <c r="A92" s="13" t="s">
        <v>63</v>
      </c>
      <c r="B92" s="47"/>
      <c r="C92" s="13">
        <v>5.25</v>
      </c>
      <c r="D92" s="47"/>
      <c r="E92" s="13">
        <v>13.13</v>
      </c>
      <c r="F92" s="47"/>
      <c r="G92" s="10">
        <v>21</v>
      </c>
      <c r="H92" s="13">
        <f t="shared" ref="H92:H105" si="4">SUM(C92*B92+E92*D92+G92*F92)</f>
        <v>0</v>
      </c>
    </row>
    <row r="93" spans="1:8" x14ac:dyDescent="0.25">
      <c r="A93" s="13" t="s">
        <v>64</v>
      </c>
      <c r="B93" s="47"/>
      <c r="C93" s="13">
        <v>6.3</v>
      </c>
      <c r="D93" s="47"/>
      <c r="E93" s="13">
        <v>11.03</v>
      </c>
      <c r="F93" s="47"/>
      <c r="G93" s="10">
        <v>15.75</v>
      </c>
      <c r="H93" s="13">
        <f t="shared" si="4"/>
        <v>0</v>
      </c>
    </row>
    <row r="94" spans="1:8" x14ac:dyDescent="0.25">
      <c r="A94" s="13" t="s">
        <v>65</v>
      </c>
      <c r="B94" s="47"/>
      <c r="C94" s="13">
        <v>7.9</v>
      </c>
      <c r="D94" s="47"/>
      <c r="E94" s="13">
        <v>17.079999999999998</v>
      </c>
      <c r="F94" s="47"/>
      <c r="G94" s="10">
        <v>26.25</v>
      </c>
      <c r="H94" s="13">
        <f t="shared" si="4"/>
        <v>0</v>
      </c>
    </row>
    <row r="95" spans="1:8" x14ac:dyDescent="0.25">
      <c r="A95" s="13" t="s">
        <v>66</v>
      </c>
      <c r="B95" s="47"/>
      <c r="C95" s="13">
        <v>31.5</v>
      </c>
      <c r="D95" s="47"/>
      <c r="E95" s="13">
        <v>55.13</v>
      </c>
      <c r="F95" s="47"/>
      <c r="G95" s="10">
        <v>78.75</v>
      </c>
      <c r="H95" s="13">
        <f t="shared" si="4"/>
        <v>0</v>
      </c>
    </row>
    <row r="96" spans="1:8" x14ac:dyDescent="0.25">
      <c r="A96" s="13" t="s">
        <v>67</v>
      </c>
      <c r="B96" s="47"/>
      <c r="C96" s="13">
        <v>0.55000000000000004</v>
      </c>
      <c r="D96" s="47"/>
      <c r="E96" s="13">
        <v>0.8</v>
      </c>
      <c r="F96" s="47"/>
      <c r="G96" s="10">
        <v>1.05</v>
      </c>
      <c r="H96" s="13">
        <f t="shared" si="4"/>
        <v>0</v>
      </c>
    </row>
    <row r="97" spans="1:8" x14ac:dyDescent="0.25">
      <c r="A97" s="13" t="s">
        <v>68</v>
      </c>
      <c r="B97" s="47"/>
      <c r="C97" s="13">
        <v>0.35</v>
      </c>
      <c r="D97" s="47"/>
      <c r="E97" s="13">
        <v>0.57999999999999996</v>
      </c>
      <c r="F97" s="47"/>
      <c r="G97" s="10">
        <v>0.8</v>
      </c>
      <c r="H97" s="13">
        <f t="shared" si="4"/>
        <v>0</v>
      </c>
    </row>
    <row r="98" spans="1:8" x14ac:dyDescent="0.25">
      <c r="A98" s="13" t="s">
        <v>69</v>
      </c>
      <c r="B98" s="47"/>
      <c r="C98" s="13">
        <v>0.4</v>
      </c>
      <c r="D98" s="47"/>
      <c r="E98" s="13">
        <v>0.63</v>
      </c>
      <c r="F98" s="47"/>
      <c r="G98" s="10">
        <v>0.85</v>
      </c>
      <c r="H98" s="13">
        <f t="shared" si="4"/>
        <v>0</v>
      </c>
    </row>
    <row r="99" spans="1:8" x14ac:dyDescent="0.25">
      <c r="A99" s="13" t="s">
        <v>70</v>
      </c>
      <c r="B99" s="47"/>
      <c r="C99" s="13">
        <v>0.2</v>
      </c>
      <c r="D99" s="47"/>
      <c r="E99" s="13">
        <v>0.25</v>
      </c>
      <c r="F99" s="47"/>
      <c r="G99" s="10">
        <v>0.3</v>
      </c>
      <c r="H99" s="13">
        <f t="shared" si="4"/>
        <v>0</v>
      </c>
    </row>
    <row r="100" spans="1:8" s="16" customFormat="1" ht="15.75" customHeight="1" x14ac:dyDescent="0.25">
      <c r="A100" s="13" t="s">
        <v>71</v>
      </c>
      <c r="B100" s="47"/>
      <c r="C100" s="13">
        <v>5.25</v>
      </c>
      <c r="D100" s="47"/>
      <c r="E100" s="13">
        <v>13.13</v>
      </c>
      <c r="F100" s="47"/>
      <c r="G100" s="10">
        <v>21</v>
      </c>
      <c r="H100" s="13">
        <f t="shared" si="4"/>
        <v>0</v>
      </c>
    </row>
    <row r="101" spans="1:8" x14ac:dyDescent="0.25">
      <c r="A101" s="13" t="s">
        <v>72</v>
      </c>
      <c r="B101" s="47"/>
      <c r="C101" s="13">
        <v>0.35</v>
      </c>
      <c r="D101" s="47"/>
      <c r="E101" s="13">
        <v>0.57999999999999996</v>
      </c>
      <c r="F101" s="47"/>
      <c r="G101" s="10">
        <v>0.8</v>
      </c>
      <c r="H101" s="13">
        <f t="shared" si="4"/>
        <v>0</v>
      </c>
    </row>
    <row r="102" spans="1:8" x14ac:dyDescent="0.25">
      <c r="A102" s="13" t="s">
        <v>73</v>
      </c>
      <c r="B102" s="47"/>
      <c r="C102" s="17">
        <v>1.05</v>
      </c>
      <c r="D102" s="47"/>
      <c r="E102" s="17">
        <v>2.1</v>
      </c>
      <c r="F102" s="47"/>
      <c r="G102" s="17">
        <v>3.15</v>
      </c>
      <c r="H102" s="13">
        <f t="shared" si="4"/>
        <v>0</v>
      </c>
    </row>
    <row r="103" spans="1:8" x14ac:dyDescent="0.25">
      <c r="A103" s="13" t="s">
        <v>74</v>
      </c>
      <c r="B103" s="47"/>
      <c r="C103" s="17">
        <v>1.05</v>
      </c>
      <c r="D103" s="47"/>
      <c r="E103" s="17">
        <v>2.1</v>
      </c>
      <c r="F103" s="47"/>
      <c r="G103" s="17">
        <v>3.15</v>
      </c>
      <c r="H103" s="13">
        <f t="shared" si="4"/>
        <v>0</v>
      </c>
    </row>
    <row r="104" spans="1:8" x14ac:dyDescent="0.25">
      <c r="A104" s="13" t="s">
        <v>75</v>
      </c>
      <c r="B104" s="47"/>
      <c r="C104" s="17">
        <v>1.05</v>
      </c>
      <c r="D104" s="47"/>
      <c r="E104" s="17">
        <v>2.1</v>
      </c>
      <c r="F104" s="47"/>
      <c r="G104" s="17">
        <v>3.15</v>
      </c>
      <c r="H104" s="13">
        <f t="shared" si="4"/>
        <v>0</v>
      </c>
    </row>
    <row r="105" spans="1:8" x14ac:dyDescent="0.25">
      <c r="A105" s="13" t="s">
        <v>76</v>
      </c>
      <c r="B105" s="47"/>
      <c r="C105" s="17">
        <v>1.05</v>
      </c>
      <c r="D105" s="47"/>
      <c r="E105" s="17">
        <v>2.1</v>
      </c>
      <c r="F105" s="47"/>
      <c r="G105" s="17">
        <v>3.15</v>
      </c>
      <c r="H105" s="13">
        <f t="shared" si="4"/>
        <v>0</v>
      </c>
    </row>
    <row r="106" spans="1:8" x14ac:dyDescent="0.25">
      <c r="A106" s="13"/>
      <c r="B106" s="14"/>
      <c r="C106" s="12"/>
      <c r="D106" s="14"/>
      <c r="E106" s="12"/>
      <c r="F106" s="14"/>
      <c r="G106" s="12"/>
      <c r="H106" s="13" t="s">
        <v>1</v>
      </c>
    </row>
    <row r="107" spans="1:8" x14ac:dyDescent="0.25">
      <c r="A107" s="13"/>
      <c r="B107" s="14"/>
      <c r="C107" s="12"/>
      <c r="D107" s="14"/>
      <c r="E107" s="12"/>
      <c r="F107" s="14"/>
      <c r="G107" s="12" t="s">
        <v>6</v>
      </c>
      <c r="H107" s="12">
        <f>SUM(H91:H106)</f>
        <v>0</v>
      </c>
    </row>
    <row r="108" spans="1:8" ht="31.5" customHeight="1" x14ac:dyDescent="0.25">
      <c r="A108" s="36" t="s">
        <v>77</v>
      </c>
      <c r="B108" s="36" t="s">
        <v>2</v>
      </c>
      <c r="C108" s="36" t="s">
        <v>3</v>
      </c>
      <c r="D108" s="36" t="s">
        <v>2</v>
      </c>
      <c r="E108" s="36" t="s">
        <v>4</v>
      </c>
      <c r="F108" s="36" t="s">
        <v>2</v>
      </c>
      <c r="G108" s="36" t="s">
        <v>5</v>
      </c>
      <c r="H108" s="36" t="s">
        <v>6</v>
      </c>
    </row>
    <row r="109" spans="1:8" x14ac:dyDescent="0.25">
      <c r="A109" s="13" t="s">
        <v>78</v>
      </c>
      <c r="B109" s="47"/>
      <c r="C109" s="13">
        <v>15.75</v>
      </c>
      <c r="D109" s="47"/>
      <c r="E109" s="10">
        <v>42</v>
      </c>
      <c r="F109" s="47"/>
      <c r="G109" s="10">
        <v>68.25</v>
      </c>
      <c r="H109" s="18">
        <f>SUM(C109*B109+E109*D109+G109*F109)</f>
        <v>0</v>
      </c>
    </row>
    <row r="110" spans="1:8" x14ac:dyDescent="0.25">
      <c r="A110" s="13" t="s">
        <v>79</v>
      </c>
      <c r="B110" s="47"/>
      <c r="C110" s="10">
        <v>5.25</v>
      </c>
      <c r="D110" s="47"/>
      <c r="E110" s="10">
        <v>15.75</v>
      </c>
      <c r="F110" s="47"/>
      <c r="G110" s="10">
        <v>26.25</v>
      </c>
      <c r="H110" s="18">
        <f t="shared" ref="H110:H115" si="5">SUM(C110*B110+E110*D110+G110*F110)</f>
        <v>0</v>
      </c>
    </row>
    <row r="111" spans="1:8" x14ac:dyDescent="0.25">
      <c r="A111" s="13" t="s">
        <v>80</v>
      </c>
      <c r="B111" s="47"/>
      <c r="C111" s="10">
        <v>10.5</v>
      </c>
      <c r="D111" s="47"/>
      <c r="E111" s="10">
        <v>26.25</v>
      </c>
      <c r="F111" s="47"/>
      <c r="G111" s="10">
        <v>42</v>
      </c>
      <c r="H111" s="18">
        <f t="shared" si="5"/>
        <v>0</v>
      </c>
    </row>
    <row r="112" spans="1:8" x14ac:dyDescent="0.25">
      <c r="A112" s="13" t="s">
        <v>81</v>
      </c>
      <c r="B112" s="47"/>
      <c r="C112" s="10">
        <v>15.75</v>
      </c>
      <c r="D112" s="47"/>
      <c r="E112" s="10">
        <v>60.38</v>
      </c>
      <c r="F112" s="47"/>
      <c r="G112" s="10">
        <v>105</v>
      </c>
      <c r="H112" s="18">
        <f t="shared" si="5"/>
        <v>0</v>
      </c>
    </row>
    <row r="113" spans="1:8" x14ac:dyDescent="0.25">
      <c r="A113" s="13" t="s">
        <v>82</v>
      </c>
      <c r="B113" s="47"/>
      <c r="C113" s="10">
        <v>21</v>
      </c>
      <c r="D113" s="47"/>
      <c r="E113" s="10">
        <v>89.25</v>
      </c>
      <c r="F113" s="47"/>
      <c r="G113" s="10">
        <v>157.5</v>
      </c>
      <c r="H113" s="18">
        <f t="shared" si="5"/>
        <v>0</v>
      </c>
    </row>
    <row r="114" spans="1:8" x14ac:dyDescent="0.25">
      <c r="A114" s="13" t="s">
        <v>83</v>
      </c>
      <c r="B114" s="47"/>
      <c r="C114" s="10">
        <v>5.25</v>
      </c>
      <c r="D114" s="47"/>
      <c r="E114" s="10">
        <v>13.13</v>
      </c>
      <c r="F114" s="47"/>
      <c r="G114" s="10">
        <v>21</v>
      </c>
      <c r="H114" s="18">
        <f t="shared" si="5"/>
        <v>0</v>
      </c>
    </row>
    <row r="115" spans="1:8" x14ac:dyDescent="0.25">
      <c r="A115" s="13" t="s">
        <v>84</v>
      </c>
      <c r="B115" s="47"/>
      <c r="C115" s="10">
        <v>5.25</v>
      </c>
      <c r="D115" s="47"/>
      <c r="E115" s="10">
        <v>23.63</v>
      </c>
      <c r="F115" s="47"/>
      <c r="G115" s="10">
        <v>42</v>
      </c>
      <c r="H115" s="18">
        <f t="shared" si="5"/>
        <v>0</v>
      </c>
    </row>
    <row r="116" spans="1:8" x14ac:dyDescent="0.25">
      <c r="A116" s="19"/>
      <c r="B116" s="14"/>
      <c r="C116" s="12"/>
      <c r="D116" s="14"/>
      <c r="E116" s="12"/>
      <c r="F116" s="14"/>
      <c r="G116" s="12"/>
      <c r="H116" s="12"/>
    </row>
    <row r="117" spans="1:8" x14ac:dyDescent="0.25">
      <c r="A117" s="19"/>
      <c r="B117" s="14"/>
      <c r="C117" s="12"/>
      <c r="D117" s="14"/>
      <c r="E117" s="12"/>
      <c r="F117" s="14"/>
      <c r="G117" s="12" t="s">
        <v>6</v>
      </c>
      <c r="H117" s="12">
        <f>SUM(H109:H116)</f>
        <v>0</v>
      </c>
    </row>
    <row r="118" spans="1:8" ht="31.5" customHeight="1" x14ac:dyDescent="0.25">
      <c r="A118" s="36" t="s">
        <v>85</v>
      </c>
      <c r="B118" s="36" t="s">
        <v>2</v>
      </c>
      <c r="C118" s="36" t="s">
        <v>3</v>
      </c>
      <c r="D118" s="36" t="s">
        <v>2</v>
      </c>
      <c r="E118" s="36" t="s">
        <v>4</v>
      </c>
      <c r="F118" s="36" t="s">
        <v>2</v>
      </c>
      <c r="G118" s="36" t="s">
        <v>5</v>
      </c>
      <c r="H118" s="36" t="s">
        <v>6</v>
      </c>
    </row>
    <row r="119" spans="1:8" x14ac:dyDescent="0.25">
      <c r="A119" s="13" t="s">
        <v>86</v>
      </c>
      <c r="B119" s="47"/>
      <c r="C119" s="10">
        <v>21</v>
      </c>
      <c r="D119" s="47"/>
      <c r="E119" s="10">
        <v>57.75</v>
      </c>
      <c r="F119" s="47"/>
      <c r="G119" s="10">
        <v>94.5</v>
      </c>
      <c r="H119" s="18">
        <f>SUM(C119*B119+E119*D119+G119*F119)</f>
        <v>0</v>
      </c>
    </row>
    <row r="120" spans="1:8" x14ac:dyDescent="0.25">
      <c r="A120" s="13" t="s">
        <v>87</v>
      </c>
      <c r="B120" s="47"/>
      <c r="C120" s="10">
        <v>31.5</v>
      </c>
      <c r="D120" s="47"/>
      <c r="E120" s="10">
        <v>55.13</v>
      </c>
      <c r="F120" s="47"/>
      <c r="G120" s="10">
        <v>78.75</v>
      </c>
      <c r="H120" s="18">
        <f t="shared" ref="H120:H162" si="6">SUM(C120*B120+E120*D120+G120*F120)</f>
        <v>0</v>
      </c>
    </row>
    <row r="121" spans="1:8" x14ac:dyDescent="0.25">
      <c r="A121" s="13" t="s">
        <v>88</v>
      </c>
      <c r="B121" s="47"/>
      <c r="C121" s="10">
        <v>10.5</v>
      </c>
      <c r="D121" s="47"/>
      <c r="E121" s="10">
        <v>15.75</v>
      </c>
      <c r="F121" s="47"/>
      <c r="G121" s="10">
        <v>21</v>
      </c>
      <c r="H121" s="18">
        <f t="shared" si="6"/>
        <v>0</v>
      </c>
    </row>
    <row r="122" spans="1:8" x14ac:dyDescent="0.25">
      <c r="A122" s="13" t="s">
        <v>89</v>
      </c>
      <c r="B122" s="47"/>
      <c r="C122" s="10">
        <v>52.5</v>
      </c>
      <c r="D122" s="47"/>
      <c r="E122" s="10">
        <v>115.5</v>
      </c>
      <c r="F122" s="47"/>
      <c r="G122" s="10">
        <v>178.5</v>
      </c>
      <c r="H122" s="18">
        <f t="shared" si="6"/>
        <v>0</v>
      </c>
    </row>
    <row r="123" spans="1:8" x14ac:dyDescent="0.25">
      <c r="A123" s="13" t="s">
        <v>90</v>
      </c>
      <c r="B123" s="47"/>
      <c r="C123" s="10">
        <v>36.75</v>
      </c>
      <c r="D123" s="47"/>
      <c r="E123" s="10">
        <v>70.88</v>
      </c>
      <c r="F123" s="47"/>
      <c r="G123" s="10">
        <v>105</v>
      </c>
      <c r="H123" s="18">
        <f t="shared" si="6"/>
        <v>0</v>
      </c>
    </row>
    <row r="124" spans="1:8" x14ac:dyDescent="0.25">
      <c r="A124" s="13" t="s">
        <v>91</v>
      </c>
      <c r="B124" s="47"/>
      <c r="C124" s="10">
        <v>26.25</v>
      </c>
      <c r="D124" s="47"/>
      <c r="E124" s="10">
        <v>62.5</v>
      </c>
      <c r="F124" s="47"/>
      <c r="G124" s="10">
        <v>98.75</v>
      </c>
      <c r="H124" s="18">
        <f t="shared" si="6"/>
        <v>0</v>
      </c>
    </row>
    <row r="125" spans="1:8" x14ac:dyDescent="0.25">
      <c r="A125" s="13" t="s">
        <v>92</v>
      </c>
      <c r="B125" s="47"/>
      <c r="C125" s="10">
        <v>15.75</v>
      </c>
      <c r="D125" s="47"/>
      <c r="E125" s="10">
        <v>34.130000000000003</v>
      </c>
      <c r="F125" s="47"/>
      <c r="G125" s="10">
        <v>52.5</v>
      </c>
      <c r="H125" s="18">
        <f t="shared" si="6"/>
        <v>0</v>
      </c>
    </row>
    <row r="126" spans="1:8" x14ac:dyDescent="0.25">
      <c r="A126" s="13" t="s">
        <v>93</v>
      </c>
      <c r="B126" s="47"/>
      <c r="C126" s="10">
        <v>89.25</v>
      </c>
      <c r="D126" s="47"/>
      <c r="E126" s="10">
        <v>202.13</v>
      </c>
      <c r="F126" s="47"/>
      <c r="G126" s="10">
        <v>315</v>
      </c>
      <c r="H126" s="18">
        <f t="shared" si="6"/>
        <v>0</v>
      </c>
    </row>
    <row r="127" spans="1:8" x14ac:dyDescent="0.25">
      <c r="A127" s="13" t="s">
        <v>94</v>
      </c>
      <c r="B127" s="47"/>
      <c r="C127" s="10">
        <v>89.25</v>
      </c>
      <c r="D127" s="47"/>
      <c r="E127" s="10">
        <v>202.13</v>
      </c>
      <c r="F127" s="47"/>
      <c r="G127" s="10">
        <v>315</v>
      </c>
      <c r="H127" s="18">
        <f t="shared" si="6"/>
        <v>0</v>
      </c>
    </row>
    <row r="128" spans="1:8" x14ac:dyDescent="0.25">
      <c r="A128" s="13" t="s">
        <v>95</v>
      </c>
      <c r="B128" s="47"/>
      <c r="C128" s="10">
        <v>26.25</v>
      </c>
      <c r="D128" s="47"/>
      <c r="E128" s="10">
        <v>65.63</v>
      </c>
      <c r="F128" s="47"/>
      <c r="G128" s="10">
        <v>105</v>
      </c>
      <c r="H128" s="18">
        <f t="shared" si="6"/>
        <v>0</v>
      </c>
    </row>
    <row r="129" spans="1:8" x14ac:dyDescent="0.25">
      <c r="A129" s="13" t="s">
        <v>96</v>
      </c>
      <c r="B129" s="47"/>
      <c r="C129" s="10">
        <v>5.25</v>
      </c>
      <c r="D129" s="47"/>
      <c r="E129" s="10">
        <v>55.13</v>
      </c>
      <c r="F129" s="47"/>
      <c r="G129" s="10">
        <v>105</v>
      </c>
      <c r="H129" s="18">
        <f t="shared" si="6"/>
        <v>0</v>
      </c>
    </row>
    <row r="130" spans="1:8" x14ac:dyDescent="0.25">
      <c r="A130" s="13" t="s">
        <v>97</v>
      </c>
      <c r="B130" s="47"/>
      <c r="C130" s="10">
        <v>26.25</v>
      </c>
      <c r="D130" s="47"/>
      <c r="E130" s="10">
        <v>52.58</v>
      </c>
      <c r="F130" s="47"/>
      <c r="G130" s="10">
        <v>78.75</v>
      </c>
      <c r="H130" s="18">
        <f t="shared" si="6"/>
        <v>0</v>
      </c>
    </row>
    <row r="131" spans="1:8" x14ac:dyDescent="0.25">
      <c r="A131" s="13" t="s">
        <v>98</v>
      </c>
      <c r="B131" s="47"/>
      <c r="C131" s="10">
        <v>15.75</v>
      </c>
      <c r="D131" s="47"/>
      <c r="E131" s="10">
        <v>42</v>
      </c>
      <c r="F131" s="47"/>
      <c r="G131" s="10">
        <v>68.25</v>
      </c>
      <c r="H131" s="18">
        <f t="shared" si="6"/>
        <v>0</v>
      </c>
    </row>
    <row r="132" spans="1:8" x14ac:dyDescent="0.25">
      <c r="A132" s="13" t="s">
        <v>99</v>
      </c>
      <c r="B132" s="47"/>
      <c r="C132" s="10">
        <v>21</v>
      </c>
      <c r="D132" s="47"/>
      <c r="E132" s="10">
        <v>63</v>
      </c>
      <c r="F132" s="47"/>
      <c r="G132" s="10">
        <v>105</v>
      </c>
      <c r="H132" s="18">
        <f t="shared" si="6"/>
        <v>0</v>
      </c>
    </row>
    <row r="133" spans="1:8" x14ac:dyDescent="0.25">
      <c r="A133" s="13" t="s">
        <v>100</v>
      </c>
      <c r="B133" s="47"/>
      <c r="C133" s="10">
        <v>26.25</v>
      </c>
      <c r="D133" s="47"/>
      <c r="E133" s="10">
        <v>86.63</v>
      </c>
      <c r="F133" s="47"/>
      <c r="G133" s="10">
        <v>147</v>
      </c>
      <c r="H133" s="18">
        <f t="shared" si="6"/>
        <v>0</v>
      </c>
    </row>
    <row r="134" spans="1:8" x14ac:dyDescent="0.25">
      <c r="A134" s="13" t="s">
        <v>101</v>
      </c>
      <c r="B134" s="47"/>
      <c r="C134" s="10">
        <v>47.25</v>
      </c>
      <c r="D134" s="47"/>
      <c r="E134" s="10">
        <v>70.88</v>
      </c>
      <c r="F134" s="47"/>
      <c r="G134" s="10">
        <v>94.5</v>
      </c>
      <c r="H134" s="18">
        <f t="shared" si="6"/>
        <v>0</v>
      </c>
    </row>
    <row r="135" spans="1:8" x14ac:dyDescent="0.25">
      <c r="A135" s="13" t="s">
        <v>102</v>
      </c>
      <c r="B135" s="47"/>
      <c r="C135" s="10">
        <v>78.75</v>
      </c>
      <c r="D135" s="47"/>
      <c r="E135" s="10">
        <v>118.13</v>
      </c>
      <c r="F135" s="47"/>
      <c r="G135" s="10">
        <v>157.5</v>
      </c>
      <c r="H135" s="18">
        <f t="shared" si="6"/>
        <v>0</v>
      </c>
    </row>
    <row r="136" spans="1:8" x14ac:dyDescent="0.25">
      <c r="A136" s="13" t="s">
        <v>103</v>
      </c>
      <c r="B136" s="47"/>
      <c r="C136" s="10">
        <v>10.5</v>
      </c>
      <c r="D136" s="47"/>
      <c r="E136" s="10">
        <v>31.5</v>
      </c>
      <c r="F136" s="47"/>
      <c r="G136" s="10">
        <v>52.5</v>
      </c>
      <c r="H136" s="18">
        <f t="shared" si="6"/>
        <v>0</v>
      </c>
    </row>
    <row r="137" spans="1:8" x14ac:dyDescent="0.25">
      <c r="A137" s="13" t="s">
        <v>104</v>
      </c>
      <c r="B137" s="47"/>
      <c r="C137" s="10">
        <v>7.9</v>
      </c>
      <c r="D137" s="47"/>
      <c r="E137" s="10">
        <v>42</v>
      </c>
      <c r="F137" s="47"/>
      <c r="G137" s="10">
        <v>42</v>
      </c>
      <c r="H137" s="18">
        <f t="shared" si="6"/>
        <v>0</v>
      </c>
    </row>
    <row r="138" spans="1:8" x14ac:dyDescent="0.25">
      <c r="A138" s="13" t="s">
        <v>105</v>
      </c>
      <c r="B138" s="47"/>
      <c r="C138" s="10">
        <v>21</v>
      </c>
      <c r="D138" s="47"/>
      <c r="E138" s="10">
        <v>42</v>
      </c>
      <c r="F138" s="47"/>
      <c r="G138" s="10">
        <v>63</v>
      </c>
      <c r="H138" s="18">
        <f t="shared" si="6"/>
        <v>0</v>
      </c>
    </row>
    <row r="139" spans="1:8" x14ac:dyDescent="0.25">
      <c r="A139" s="13" t="s">
        <v>106</v>
      </c>
      <c r="B139" s="47"/>
      <c r="C139" s="10">
        <v>52.5</v>
      </c>
      <c r="D139" s="47"/>
      <c r="E139" s="10">
        <v>91.88</v>
      </c>
      <c r="F139" s="47"/>
      <c r="G139" s="10">
        <v>131.25</v>
      </c>
      <c r="H139" s="18">
        <f t="shared" si="6"/>
        <v>0</v>
      </c>
    </row>
    <row r="140" spans="1:8" x14ac:dyDescent="0.25">
      <c r="A140" s="13" t="s">
        <v>107</v>
      </c>
      <c r="B140" s="47"/>
      <c r="C140" s="10">
        <v>7.9</v>
      </c>
      <c r="D140" s="47"/>
      <c r="E140" s="10">
        <v>15.5</v>
      </c>
      <c r="F140" s="47"/>
      <c r="G140" s="10">
        <v>23.1</v>
      </c>
      <c r="H140" s="18">
        <f t="shared" si="6"/>
        <v>0</v>
      </c>
    </row>
    <row r="141" spans="1:8" x14ac:dyDescent="0.25">
      <c r="A141" s="13" t="s">
        <v>143</v>
      </c>
      <c r="B141" s="47"/>
      <c r="C141" s="10">
        <v>10.5</v>
      </c>
      <c r="D141" s="47"/>
      <c r="E141" s="10">
        <v>31.5</v>
      </c>
      <c r="F141" s="47"/>
      <c r="G141" s="10">
        <v>52.5</v>
      </c>
      <c r="H141" s="18">
        <f t="shared" si="6"/>
        <v>0</v>
      </c>
    </row>
    <row r="142" spans="1:8" x14ac:dyDescent="0.25">
      <c r="A142" s="13" t="s">
        <v>108</v>
      </c>
      <c r="B142" s="47"/>
      <c r="C142" s="10">
        <v>26.25</v>
      </c>
      <c r="D142" s="47"/>
      <c r="E142" s="10">
        <v>44.63</v>
      </c>
      <c r="F142" s="47"/>
      <c r="G142" s="10">
        <v>63</v>
      </c>
      <c r="H142" s="18">
        <f t="shared" si="6"/>
        <v>0</v>
      </c>
    </row>
    <row r="143" spans="1:8" x14ac:dyDescent="0.25">
      <c r="A143" s="13" t="s">
        <v>109</v>
      </c>
      <c r="B143" s="47"/>
      <c r="C143" s="10">
        <v>26.25</v>
      </c>
      <c r="D143" s="47"/>
      <c r="E143" s="10">
        <v>52.5</v>
      </c>
      <c r="F143" s="47"/>
      <c r="G143" s="18">
        <v>78.75</v>
      </c>
      <c r="H143" s="18">
        <f t="shared" si="6"/>
        <v>0</v>
      </c>
    </row>
    <row r="144" spans="1:8" x14ac:dyDescent="0.25">
      <c r="A144" s="13" t="s">
        <v>110</v>
      </c>
      <c r="B144" s="47"/>
      <c r="C144" s="10">
        <v>2.65</v>
      </c>
      <c r="D144" s="47"/>
      <c r="E144" s="10">
        <v>6.58</v>
      </c>
      <c r="F144" s="47"/>
      <c r="G144" s="10">
        <v>10.5</v>
      </c>
      <c r="H144" s="18">
        <f t="shared" si="6"/>
        <v>0</v>
      </c>
    </row>
    <row r="145" spans="1:8" x14ac:dyDescent="0.25">
      <c r="A145" s="13" t="s">
        <v>111</v>
      </c>
      <c r="B145" s="47"/>
      <c r="C145" s="10">
        <v>36.75</v>
      </c>
      <c r="D145" s="47"/>
      <c r="E145" s="10">
        <v>57.75</v>
      </c>
      <c r="F145" s="47"/>
      <c r="G145" s="10">
        <v>78.75</v>
      </c>
      <c r="H145" s="18">
        <f t="shared" si="6"/>
        <v>0</v>
      </c>
    </row>
    <row r="146" spans="1:8" x14ac:dyDescent="0.25">
      <c r="A146" s="13" t="s">
        <v>112</v>
      </c>
      <c r="B146" s="47"/>
      <c r="C146" s="10">
        <v>15.75</v>
      </c>
      <c r="D146" s="47"/>
      <c r="E146" s="10">
        <v>26.25</v>
      </c>
      <c r="F146" s="47"/>
      <c r="G146" s="10">
        <v>36.75</v>
      </c>
      <c r="H146" s="18">
        <f t="shared" si="6"/>
        <v>0</v>
      </c>
    </row>
    <row r="147" spans="1:8" x14ac:dyDescent="0.25">
      <c r="A147" s="13" t="s">
        <v>113</v>
      </c>
      <c r="B147" s="47"/>
      <c r="C147" s="10">
        <v>78.75</v>
      </c>
      <c r="D147" s="47"/>
      <c r="E147" s="10">
        <v>144.38</v>
      </c>
      <c r="F147" s="47"/>
      <c r="G147" s="10">
        <v>210</v>
      </c>
      <c r="H147" s="18">
        <f t="shared" si="6"/>
        <v>0</v>
      </c>
    </row>
    <row r="148" spans="1:8" x14ac:dyDescent="0.25">
      <c r="A148" s="13" t="s">
        <v>114</v>
      </c>
      <c r="B148" s="47"/>
      <c r="C148" s="10">
        <v>5.25</v>
      </c>
      <c r="D148" s="47"/>
      <c r="E148" s="10">
        <v>107.63</v>
      </c>
      <c r="F148" s="47"/>
      <c r="G148" s="10">
        <v>210</v>
      </c>
      <c r="H148" s="18">
        <f t="shared" si="6"/>
        <v>0</v>
      </c>
    </row>
    <row r="149" spans="1:8" x14ac:dyDescent="0.25">
      <c r="A149" s="13" t="s">
        <v>115</v>
      </c>
      <c r="B149" s="47"/>
      <c r="C149" s="10">
        <v>15.75</v>
      </c>
      <c r="D149" s="47"/>
      <c r="E149" s="10">
        <v>28.88</v>
      </c>
      <c r="F149" s="47"/>
      <c r="G149" s="10">
        <v>42</v>
      </c>
      <c r="H149" s="18">
        <f t="shared" si="6"/>
        <v>0</v>
      </c>
    </row>
    <row r="150" spans="1:8" x14ac:dyDescent="0.25">
      <c r="A150" s="13" t="s">
        <v>116</v>
      </c>
      <c r="B150" s="47"/>
      <c r="C150" s="10">
        <v>15.75</v>
      </c>
      <c r="D150" s="47"/>
      <c r="E150" s="10">
        <v>23.63</v>
      </c>
      <c r="F150" s="47"/>
      <c r="G150" s="10">
        <v>31.5</v>
      </c>
      <c r="H150" s="18">
        <f t="shared" si="6"/>
        <v>0</v>
      </c>
    </row>
    <row r="151" spans="1:8" x14ac:dyDescent="0.25">
      <c r="A151" s="13" t="s">
        <v>117</v>
      </c>
      <c r="B151" s="47"/>
      <c r="C151" s="10">
        <v>21</v>
      </c>
      <c r="D151" s="47"/>
      <c r="E151" s="10">
        <v>49.88</v>
      </c>
      <c r="F151" s="47"/>
      <c r="G151" s="10">
        <v>78.75</v>
      </c>
      <c r="H151" s="18">
        <f t="shared" si="6"/>
        <v>0</v>
      </c>
    </row>
    <row r="152" spans="1:8" x14ac:dyDescent="0.25">
      <c r="A152" s="13" t="s">
        <v>118</v>
      </c>
      <c r="B152" s="47"/>
      <c r="C152" s="10">
        <v>31.5</v>
      </c>
      <c r="D152" s="47"/>
      <c r="E152" s="10">
        <v>120.75</v>
      </c>
      <c r="F152" s="47"/>
      <c r="G152" s="10">
        <v>210</v>
      </c>
      <c r="H152" s="18">
        <f t="shared" si="6"/>
        <v>0</v>
      </c>
    </row>
    <row r="153" spans="1:8" x14ac:dyDescent="0.25">
      <c r="A153" s="13" t="s">
        <v>119</v>
      </c>
      <c r="B153" s="47"/>
      <c r="C153" s="10">
        <v>10.5</v>
      </c>
      <c r="D153" s="47"/>
      <c r="E153" s="10">
        <v>44.63</v>
      </c>
      <c r="F153" s="47"/>
      <c r="G153" s="10">
        <v>78.75</v>
      </c>
      <c r="H153" s="18">
        <f t="shared" si="6"/>
        <v>0</v>
      </c>
    </row>
    <row r="154" spans="1:8" s="20" customFormat="1" x14ac:dyDescent="0.25">
      <c r="A154" s="13" t="s">
        <v>120</v>
      </c>
      <c r="B154" s="47"/>
      <c r="C154" s="10">
        <v>21</v>
      </c>
      <c r="D154" s="47"/>
      <c r="E154" s="10">
        <v>57.75</v>
      </c>
      <c r="F154" s="47"/>
      <c r="G154" s="10">
        <v>94.5</v>
      </c>
      <c r="H154" s="18">
        <f t="shared" si="6"/>
        <v>0</v>
      </c>
    </row>
    <row r="155" spans="1:8" x14ac:dyDescent="0.25">
      <c r="A155" s="13" t="s">
        <v>121</v>
      </c>
      <c r="B155" s="47"/>
      <c r="C155" s="10">
        <v>78.75</v>
      </c>
      <c r="D155" s="47"/>
      <c r="E155" s="10">
        <v>170.63</v>
      </c>
      <c r="F155" s="47"/>
      <c r="G155" s="10">
        <v>262.5</v>
      </c>
      <c r="H155" s="18">
        <f t="shared" si="6"/>
        <v>0</v>
      </c>
    </row>
    <row r="156" spans="1:8" x14ac:dyDescent="0.25">
      <c r="A156" s="13" t="s">
        <v>122</v>
      </c>
      <c r="B156" s="47"/>
      <c r="C156" s="10">
        <v>7.9</v>
      </c>
      <c r="D156" s="47"/>
      <c r="E156" s="10">
        <v>30.2</v>
      </c>
      <c r="F156" s="47"/>
      <c r="G156" s="10">
        <v>52.5</v>
      </c>
      <c r="H156" s="18">
        <f t="shared" si="6"/>
        <v>0</v>
      </c>
    </row>
    <row r="157" spans="1:8" x14ac:dyDescent="0.25">
      <c r="A157" s="13" t="s">
        <v>123</v>
      </c>
      <c r="B157" s="47"/>
      <c r="C157" s="10">
        <v>36.75</v>
      </c>
      <c r="D157" s="47"/>
      <c r="E157" s="10">
        <v>123.38</v>
      </c>
      <c r="F157" s="47"/>
      <c r="G157" s="10">
        <v>210</v>
      </c>
      <c r="H157" s="18">
        <f t="shared" si="6"/>
        <v>0</v>
      </c>
    </row>
    <row r="158" spans="1:8" x14ac:dyDescent="0.25">
      <c r="A158" s="13" t="s">
        <v>124</v>
      </c>
      <c r="B158" s="47"/>
      <c r="C158" s="10">
        <v>26.25</v>
      </c>
      <c r="D158" s="47"/>
      <c r="E158" s="10">
        <v>44.63</v>
      </c>
      <c r="F158" s="47"/>
      <c r="G158" s="10">
        <v>63</v>
      </c>
      <c r="H158" s="18">
        <f t="shared" si="6"/>
        <v>0</v>
      </c>
    </row>
    <row r="159" spans="1:8" x14ac:dyDescent="0.25">
      <c r="A159" s="13" t="s">
        <v>125</v>
      </c>
      <c r="B159" s="47"/>
      <c r="C159" s="10">
        <v>78.75</v>
      </c>
      <c r="D159" s="47"/>
      <c r="E159" s="10">
        <v>157.5</v>
      </c>
      <c r="F159" s="47"/>
      <c r="G159" s="10">
        <v>236.25</v>
      </c>
      <c r="H159" s="18">
        <f t="shared" si="6"/>
        <v>0</v>
      </c>
    </row>
    <row r="160" spans="1:8" x14ac:dyDescent="0.25">
      <c r="A160" s="13" t="s">
        <v>126</v>
      </c>
      <c r="B160" s="47"/>
      <c r="C160" s="10">
        <v>5.25</v>
      </c>
      <c r="D160" s="47"/>
      <c r="E160" s="10">
        <v>39.380000000000003</v>
      </c>
      <c r="F160" s="47"/>
      <c r="G160" s="10">
        <v>73.5</v>
      </c>
      <c r="H160" s="18">
        <f t="shared" si="6"/>
        <v>0</v>
      </c>
    </row>
    <row r="161" spans="1:8" x14ac:dyDescent="0.25">
      <c r="A161" s="13" t="s">
        <v>127</v>
      </c>
      <c r="B161" s="47"/>
      <c r="C161" s="10">
        <v>21</v>
      </c>
      <c r="D161" s="47"/>
      <c r="E161" s="10">
        <v>63</v>
      </c>
      <c r="F161" s="47"/>
      <c r="G161" s="10">
        <v>105</v>
      </c>
      <c r="H161" s="18">
        <f t="shared" si="6"/>
        <v>0</v>
      </c>
    </row>
    <row r="162" spans="1:8" x14ac:dyDescent="0.25">
      <c r="A162" s="13" t="s">
        <v>128</v>
      </c>
      <c r="B162" s="47"/>
      <c r="C162" s="10">
        <v>52.5</v>
      </c>
      <c r="D162" s="47"/>
      <c r="E162" s="10">
        <v>105</v>
      </c>
      <c r="F162" s="47"/>
      <c r="G162" s="10">
        <v>157.5</v>
      </c>
      <c r="H162" s="18">
        <f t="shared" si="6"/>
        <v>0</v>
      </c>
    </row>
    <row r="163" spans="1:8" x14ac:dyDescent="0.25">
      <c r="A163" s="13"/>
      <c r="B163" s="14"/>
      <c r="C163" s="12"/>
      <c r="D163" s="14"/>
      <c r="E163" s="12"/>
      <c r="F163" s="14"/>
      <c r="G163" s="12"/>
      <c r="H163" s="12"/>
    </row>
    <row r="164" spans="1:8" x14ac:dyDescent="0.25">
      <c r="A164" s="13"/>
      <c r="B164" s="14"/>
      <c r="C164" s="12"/>
      <c r="D164" s="14"/>
      <c r="E164" s="12"/>
      <c r="F164" s="14"/>
      <c r="G164" s="12" t="s">
        <v>6</v>
      </c>
      <c r="H164" s="12">
        <f>SUM(H119:H163)</f>
        <v>0</v>
      </c>
    </row>
    <row r="165" spans="1:8" ht="31.5" customHeight="1" x14ac:dyDescent="0.25">
      <c r="A165" s="36" t="s">
        <v>129</v>
      </c>
      <c r="B165" s="36" t="s">
        <v>2</v>
      </c>
      <c r="C165" s="36" t="s">
        <v>3</v>
      </c>
      <c r="D165" s="36" t="s">
        <v>2</v>
      </c>
      <c r="E165" s="36" t="s">
        <v>4</v>
      </c>
      <c r="F165" s="36" t="s">
        <v>2</v>
      </c>
      <c r="G165" s="36" t="s">
        <v>5</v>
      </c>
      <c r="H165" s="36" t="s">
        <v>6</v>
      </c>
    </row>
    <row r="166" spans="1:8" x14ac:dyDescent="0.25">
      <c r="A166" s="13" t="s">
        <v>130</v>
      </c>
      <c r="B166" s="47"/>
      <c r="C166" s="10">
        <v>21</v>
      </c>
      <c r="D166" s="47"/>
      <c r="E166" s="10">
        <v>49.88</v>
      </c>
      <c r="F166" s="47"/>
      <c r="G166" s="10">
        <v>78.75</v>
      </c>
      <c r="H166" s="18">
        <f>SUM(C166*B166+E166*D166+G166*F166)</f>
        <v>0</v>
      </c>
    </row>
    <row r="167" spans="1:8" x14ac:dyDescent="0.25">
      <c r="A167" s="13" t="s">
        <v>131</v>
      </c>
      <c r="B167" s="47"/>
      <c r="C167" s="10">
        <v>15.75</v>
      </c>
      <c r="D167" s="47"/>
      <c r="E167" s="10">
        <v>34.130000000000003</v>
      </c>
      <c r="F167" s="47"/>
      <c r="G167" s="10">
        <v>52.5</v>
      </c>
      <c r="H167" s="18">
        <f t="shared" ref="H167:H178" si="7">SUM(C167*B167+E167*D167+G167*F167)</f>
        <v>0</v>
      </c>
    </row>
    <row r="168" spans="1:8" x14ac:dyDescent="0.25">
      <c r="A168" s="13" t="s">
        <v>132</v>
      </c>
      <c r="B168" s="47"/>
      <c r="C168" s="10">
        <v>105</v>
      </c>
      <c r="D168" s="47"/>
      <c r="E168" s="10">
        <v>157.5</v>
      </c>
      <c r="F168" s="47"/>
      <c r="G168" s="10">
        <v>210</v>
      </c>
      <c r="H168" s="18">
        <f t="shared" si="7"/>
        <v>0</v>
      </c>
    </row>
    <row r="169" spans="1:8" x14ac:dyDescent="0.25">
      <c r="A169" s="13" t="s">
        <v>133</v>
      </c>
      <c r="B169" s="47"/>
      <c r="C169" s="10">
        <v>157.55000000000001</v>
      </c>
      <c r="D169" s="47"/>
      <c r="E169" s="10">
        <v>341.28</v>
      </c>
      <c r="F169" s="47"/>
      <c r="G169" s="10">
        <v>525</v>
      </c>
      <c r="H169" s="18">
        <f t="shared" si="7"/>
        <v>0</v>
      </c>
    </row>
    <row r="170" spans="1:8" x14ac:dyDescent="0.25">
      <c r="A170" s="13" t="s">
        <v>134</v>
      </c>
      <c r="B170" s="47"/>
      <c r="C170" s="10">
        <v>26.25</v>
      </c>
      <c r="D170" s="47"/>
      <c r="E170" s="10">
        <v>65.63</v>
      </c>
      <c r="F170" s="47"/>
      <c r="G170" s="10">
        <v>105</v>
      </c>
      <c r="H170" s="18">
        <f t="shared" si="7"/>
        <v>0</v>
      </c>
    </row>
    <row r="171" spans="1:8" x14ac:dyDescent="0.25">
      <c r="A171" s="13" t="s">
        <v>135</v>
      </c>
      <c r="B171" s="47"/>
      <c r="C171" s="10">
        <v>52.5</v>
      </c>
      <c r="D171" s="47"/>
      <c r="E171" s="10">
        <v>131.25</v>
      </c>
      <c r="F171" s="47"/>
      <c r="G171" s="10">
        <v>210</v>
      </c>
      <c r="H171" s="18">
        <f t="shared" si="7"/>
        <v>0</v>
      </c>
    </row>
    <row r="172" spans="1:8" x14ac:dyDescent="0.25">
      <c r="A172" s="13" t="s">
        <v>136</v>
      </c>
      <c r="B172" s="47"/>
      <c r="C172" s="10">
        <v>26.25</v>
      </c>
      <c r="D172" s="47"/>
      <c r="E172" s="10">
        <v>52.5</v>
      </c>
      <c r="F172" s="47"/>
      <c r="G172" s="10">
        <v>78.75</v>
      </c>
      <c r="H172" s="18">
        <f t="shared" si="7"/>
        <v>0</v>
      </c>
    </row>
    <row r="173" spans="1:8" x14ac:dyDescent="0.25">
      <c r="A173" s="13" t="s">
        <v>137</v>
      </c>
      <c r="B173" s="47"/>
      <c r="C173" s="10">
        <v>105</v>
      </c>
      <c r="D173" s="47"/>
      <c r="E173" s="10">
        <v>183.75</v>
      </c>
      <c r="F173" s="47"/>
      <c r="G173" s="10">
        <v>262.5</v>
      </c>
      <c r="H173" s="18">
        <f t="shared" si="7"/>
        <v>0</v>
      </c>
    </row>
    <row r="174" spans="1:8" x14ac:dyDescent="0.25">
      <c r="A174" s="13" t="s">
        <v>138</v>
      </c>
      <c r="B174" s="47"/>
      <c r="C174" s="10">
        <v>10.5</v>
      </c>
      <c r="D174" s="47"/>
      <c r="E174" s="10">
        <v>57.75</v>
      </c>
      <c r="F174" s="47"/>
      <c r="G174" s="10">
        <v>105</v>
      </c>
      <c r="H174" s="18">
        <f t="shared" si="7"/>
        <v>0</v>
      </c>
    </row>
    <row r="175" spans="1:8" x14ac:dyDescent="0.25">
      <c r="A175" s="13" t="s">
        <v>139</v>
      </c>
      <c r="B175" s="47"/>
      <c r="C175" s="10">
        <v>5.25</v>
      </c>
      <c r="D175" s="47"/>
      <c r="E175" s="10">
        <v>15.75</v>
      </c>
      <c r="F175" s="47"/>
      <c r="G175" s="10">
        <v>26.25</v>
      </c>
      <c r="H175" s="18">
        <f t="shared" si="7"/>
        <v>0</v>
      </c>
    </row>
    <row r="176" spans="1:8" x14ac:dyDescent="0.25">
      <c r="A176" s="13" t="s">
        <v>140</v>
      </c>
      <c r="B176" s="47"/>
      <c r="C176" s="10">
        <v>26.25</v>
      </c>
      <c r="D176" s="47"/>
      <c r="E176" s="10">
        <v>52.5</v>
      </c>
      <c r="F176" s="47"/>
      <c r="G176" s="10">
        <v>78.75</v>
      </c>
      <c r="H176" s="18">
        <f t="shared" si="7"/>
        <v>0</v>
      </c>
    </row>
    <row r="177" spans="1:8" x14ac:dyDescent="0.25">
      <c r="A177" s="13" t="s">
        <v>146</v>
      </c>
      <c r="B177" s="47"/>
      <c r="C177" s="10">
        <v>21</v>
      </c>
      <c r="D177" s="47"/>
      <c r="E177" s="10">
        <v>42</v>
      </c>
      <c r="F177" s="47"/>
      <c r="G177" s="10">
        <v>63</v>
      </c>
      <c r="H177" s="18">
        <f t="shared" si="7"/>
        <v>0</v>
      </c>
    </row>
    <row r="178" spans="1:8" x14ac:dyDescent="0.25">
      <c r="A178" s="13" t="s">
        <v>141</v>
      </c>
      <c r="B178" s="47"/>
      <c r="C178" s="10">
        <v>26.25</v>
      </c>
      <c r="D178" s="47"/>
      <c r="E178" s="10">
        <v>52.5</v>
      </c>
      <c r="F178" s="47"/>
      <c r="G178" s="10">
        <v>78.75</v>
      </c>
      <c r="H178" s="18">
        <f t="shared" si="7"/>
        <v>0</v>
      </c>
    </row>
    <row r="179" spans="1:8" x14ac:dyDescent="0.25">
      <c r="A179" s="13"/>
      <c r="B179" s="14"/>
      <c r="C179" s="12"/>
      <c r="D179" s="14"/>
      <c r="E179" s="12"/>
      <c r="F179" s="14"/>
      <c r="G179" s="12"/>
      <c r="H179" s="12"/>
    </row>
    <row r="180" spans="1:8" x14ac:dyDescent="0.25">
      <c r="A180" s="13"/>
      <c r="B180" s="14"/>
      <c r="C180" s="12"/>
      <c r="D180" s="14"/>
      <c r="E180" s="12"/>
      <c r="F180" s="14"/>
      <c r="G180" s="12" t="s">
        <v>6</v>
      </c>
      <c r="H180" s="12">
        <f>SUM(H166:H179)</f>
        <v>0</v>
      </c>
    </row>
    <row r="181" spans="1:8" ht="15" customHeight="1" x14ac:dyDescent="0.25">
      <c r="A181" s="60" t="s">
        <v>149</v>
      </c>
      <c r="B181" s="61"/>
      <c r="C181" s="61"/>
      <c r="D181" s="61"/>
      <c r="E181" s="62"/>
      <c r="F181" s="66" t="s">
        <v>2</v>
      </c>
      <c r="G181" s="66" t="s">
        <v>142</v>
      </c>
      <c r="H181" s="66" t="s">
        <v>6</v>
      </c>
    </row>
    <row r="182" spans="1:8" x14ac:dyDescent="0.25">
      <c r="A182" s="63"/>
      <c r="B182" s="64"/>
      <c r="C182" s="64"/>
      <c r="D182" s="64"/>
      <c r="E182" s="65"/>
      <c r="F182" s="66"/>
      <c r="G182" s="66"/>
      <c r="H182" s="66"/>
    </row>
    <row r="183" spans="1:8" x14ac:dyDescent="0.25">
      <c r="A183" s="53"/>
      <c r="B183" s="54"/>
      <c r="C183" s="54"/>
      <c r="D183" s="54"/>
      <c r="E183" s="55"/>
      <c r="F183" s="47"/>
      <c r="G183" s="18">
        <v>0</v>
      </c>
      <c r="H183" s="18">
        <f>F183*G183</f>
        <v>0</v>
      </c>
    </row>
    <row r="184" spans="1:8" x14ac:dyDescent="0.25">
      <c r="A184" s="53"/>
      <c r="B184" s="54"/>
      <c r="C184" s="54"/>
      <c r="D184" s="54"/>
      <c r="E184" s="55"/>
      <c r="F184" s="47"/>
      <c r="G184" s="18">
        <v>0</v>
      </c>
      <c r="H184" s="18">
        <f t="shared" ref="H184:H197" si="8">F184*G184</f>
        <v>0</v>
      </c>
    </row>
    <row r="185" spans="1:8" x14ac:dyDescent="0.25">
      <c r="A185" s="53"/>
      <c r="B185" s="54"/>
      <c r="C185" s="54"/>
      <c r="D185" s="54"/>
      <c r="E185" s="55"/>
      <c r="F185" s="47"/>
      <c r="G185" s="18">
        <v>0</v>
      </c>
      <c r="H185" s="18">
        <f t="shared" si="8"/>
        <v>0</v>
      </c>
    </row>
    <row r="186" spans="1:8" x14ac:dyDescent="0.25">
      <c r="A186" s="53"/>
      <c r="B186" s="54"/>
      <c r="C186" s="54"/>
      <c r="D186" s="54"/>
      <c r="E186" s="55"/>
      <c r="F186" s="47"/>
      <c r="G186" s="18">
        <v>0</v>
      </c>
      <c r="H186" s="18">
        <f t="shared" si="8"/>
        <v>0</v>
      </c>
    </row>
    <row r="187" spans="1:8" x14ac:dyDescent="0.25">
      <c r="A187" s="53"/>
      <c r="B187" s="54"/>
      <c r="C187" s="54"/>
      <c r="D187" s="54"/>
      <c r="E187" s="55"/>
      <c r="F187" s="47"/>
      <c r="G187" s="18">
        <v>0</v>
      </c>
      <c r="H187" s="18">
        <f t="shared" si="8"/>
        <v>0</v>
      </c>
    </row>
    <row r="188" spans="1:8" x14ac:dyDescent="0.25">
      <c r="A188" s="53"/>
      <c r="B188" s="54"/>
      <c r="C188" s="54"/>
      <c r="D188" s="54"/>
      <c r="E188" s="55"/>
      <c r="F188" s="47"/>
      <c r="G188" s="18">
        <v>0</v>
      </c>
      <c r="H188" s="18">
        <f t="shared" si="8"/>
        <v>0</v>
      </c>
    </row>
    <row r="189" spans="1:8" x14ac:dyDescent="0.25">
      <c r="A189" s="53"/>
      <c r="B189" s="54"/>
      <c r="C189" s="54"/>
      <c r="D189" s="54"/>
      <c r="E189" s="55"/>
      <c r="F189" s="47"/>
      <c r="G189" s="18">
        <v>0</v>
      </c>
      <c r="H189" s="18">
        <f t="shared" si="8"/>
        <v>0</v>
      </c>
    </row>
    <row r="190" spans="1:8" x14ac:dyDescent="0.25">
      <c r="A190" s="53"/>
      <c r="B190" s="54"/>
      <c r="C190" s="54"/>
      <c r="D190" s="54"/>
      <c r="E190" s="55"/>
      <c r="F190" s="47"/>
      <c r="G190" s="18">
        <v>0</v>
      </c>
      <c r="H190" s="18">
        <f t="shared" si="8"/>
        <v>0</v>
      </c>
    </row>
    <row r="191" spans="1:8" x14ac:dyDescent="0.25">
      <c r="A191" s="53"/>
      <c r="B191" s="54"/>
      <c r="C191" s="54"/>
      <c r="D191" s="54"/>
      <c r="E191" s="55"/>
      <c r="F191" s="47"/>
      <c r="G191" s="18">
        <v>0</v>
      </c>
      <c r="H191" s="18">
        <f t="shared" si="8"/>
        <v>0</v>
      </c>
    </row>
    <row r="192" spans="1:8" x14ac:dyDescent="0.25">
      <c r="A192" s="53"/>
      <c r="B192" s="54"/>
      <c r="C192" s="54"/>
      <c r="D192" s="54"/>
      <c r="E192" s="55"/>
      <c r="F192" s="47"/>
      <c r="G192" s="18">
        <v>0</v>
      </c>
      <c r="H192" s="18">
        <f t="shared" si="8"/>
        <v>0</v>
      </c>
    </row>
    <row r="193" spans="1:8" x14ac:dyDescent="0.25">
      <c r="A193" s="53"/>
      <c r="B193" s="54"/>
      <c r="C193" s="54"/>
      <c r="D193" s="54"/>
      <c r="E193" s="55"/>
      <c r="F193" s="47"/>
      <c r="G193" s="18">
        <v>0</v>
      </c>
      <c r="H193" s="18">
        <f t="shared" si="8"/>
        <v>0</v>
      </c>
    </row>
    <row r="194" spans="1:8" x14ac:dyDescent="0.25">
      <c r="A194" s="53"/>
      <c r="B194" s="54"/>
      <c r="C194" s="54"/>
      <c r="D194" s="54"/>
      <c r="E194" s="55"/>
      <c r="F194" s="47"/>
      <c r="G194" s="18">
        <v>0</v>
      </c>
      <c r="H194" s="18">
        <f t="shared" si="8"/>
        <v>0</v>
      </c>
    </row>
    <row r="195" spans="1:8" x14ac:dyDescent="0.25">
      <c r="A195" s="53"/>
      <c r="B195" s="54"/>
      <c r="C195" s="54"/>
      <c r="D195" s="54"/>
      <c r="E195" s="55"/>
      <c r="F195" s="47"/>
      <c r="G195" s="18">
        <v>0</v>
      </c>
      <c r="H195" s="18">
        <f t="shared" si="8"/>
        <v>0</v>
      </c>
    </row>
    <row r="196" spans="1:8" x14ac:dyDescent="0.25">
      <c r="A196" s="53"/>
      <c r="B196" s="54"/>
      <c r="C196" s="54"/>
      <c r="D196" s="54"/>
      <c r="E196" s="55"/>
      <c r="F196" s="47"/>
      <c r="G196" s="18">
        <v>0</v>
      </c>
      <c r="H196" s="18">
        <f t="shared" si="8"/>
        <v>0</v>
      </c>
    </row>
    <row r="197" spans="1:8" x14ac:dyDescent="0.25">
      <c r="A197" s="53"/>
      <c r="B197" s="54"/>
      <c r="C197" s="54"/>
      <c r="D197" s="54"/>
      <c r="E197" s="55"/>
      <c r="F197" s="47"/>
      <c r="G197" s="18">
        <v>0</v>
      </c>
      <c r="H197" s="18">
        <f t="shared" si="8"/>
        <v>0</v>
      </c>
    </row>
    <row r="198" spans="1:8" x14ac:dyDescent="0.25">
      <c r="A198" s="21"/>
      <c r="B198" s="22"/>
      <c r="C198" s="22"/>
      <c r="D198" s="22"/>
      <c r="E198" s="23"/>
      <c r="F198" s="47"/>
      <c r="G198" s="18"/>
      <c r="H198" s="18"/>
    </row>
    <row r="199" spans="1:8" x14ac:dyDescent="0.25">
      <c r="A199" s="53"/>
      <c r="B199" s="54"/>
      <c r="C199" s="54"/>
      <c r="D199" s="54"/>
      <c r="E199" s="55"/>
      <c r="F199" s="14"/>
      <c r="G199" s="24" t="s">
        <v>6</v>
      </c>
      <c r="H199" s="18">
        <f>SUM(H183:H197)</f>
        <v>0</v>
      </c>
    </row>
    <row r="200" spans="1:8" ht="32.25" customHeight="1" x14ac:dyDescent="0.25">
      <c r="A200" s="48"/>
      <c r="B200" s="48"/>
      <c r="C200" s="48"/>
      <c r="D200" s="48"/>
      <c r="E200" s="48"/>
      <c r="F200" s="49"/>
      <c r="G200" s="24" t="s">
        <v>6</v>
      </c>
      <c r="H200" s="18">
        <f>SUM(H37+H58+H77+H89+H107+H117+H164+H180+H199)</f>
        <v>0</v>
      </c>
    </row>
    <row r="201" spans="1:8" x14ac:dyDescent="0.25">
      <c r="A201" s="25"/>
      <c r="B201" s="26"/>
      <c r="C201" s="27"/>
      <c r="D201" s="26"/>
      <c r="E201" s="27"/>
      <c r="F201" s="26"/>
      <c r="G201" s="28"/>
      <c r="H201" s="28"/>
    </row>
    <row r="202" spans="1:8" x14ac:dyDescent="0.25">
      <c r="A202" s="25"/>
      <c r="B202" s="26"/>
      <c r="C202" s="27"/>
      <c r="D202" s="26"/>
      <c r="E202" s="27"/>
      <c r="F202" s="26"/>
      <c r="G202" s="28"/>
      <c r="H202" s="28"/>
    </row>
    <row r="203" spans="1:8" x14ac:dyDescent="0.25">
      <c r="A203" s="3" t="s">
        <v>153</v>
      </c>
      <c r="C203" s="46" t="s">
        <v>156</v>
      </c>
      <c r="D203" s="51" t="s">
        <v>157</v>
      </c>
      <c r="E203" s="51"/>
      <c r="F203" s="51"/>
      <c r="G203" s="51"/>
      <c r="H203" s="51"/>
    </row>
    <row r="204" spans="1:8" x14ac:dyDescent="0.25">
      <c r="C204" s="46" t="s">
        <v>160</v>
      </c>
      <c r="D204" s="42" t="s">
        <v>154</v>
      </c>
      <c r="H204" s="43" t="s">
        <v>144</v>
      </c>
    </row>
    <row r="205" spans="1:8" x14ac:dyDescent="0.25">
      <c r="C205" s="46" t="s">
        <v>159</v>
      </c>
      <c r="D205" s="42" t="s">
        <v>158</v>
      </c>
    </row>
    <row r="207" spans="1:8" ht="31.5" customHeight="1" x14ac:dyDescent="0.25">
      <c r="A207" s="50" t="s">
        <v>155</v>
      </c>
      <c r="B207" s="50"/>
      <c r="C207" s="50"/>
      <c r="D207" s="50"/>
      <c r="E207" s="50"/>
      <c r="F207" s="50"/>
      <c r="G207" s="50"/>
      <c r="H207" s="50"/>
    </row>
    <row r="208" spans="1:8" x14ac:dyDescent="0.25">
      <c r="A208" s="44" t="s">
        <v>145</v>
      </c>
      <c r="B208" s="45"/>
      <c r="C208" s="44"/>
      <c r="D208" s="45"/>
      <c r="E208" s="44"/>
      <c r="F208" s="45"/>
      <c r="G208" s="44"/>
    </row>
  </sheetData>
  <mergeCells count="51">
    <mergeCell ref="H59:H60"/>
    <mergeCell ref="A38:A39"/>
    <mergeCell ref="F181:F182"/>
    <mergeCell ref="G181:G182"/>
    <mergeCell ref="H181:H182"/>
    <mergeCell ref="B59:B60"/>
    <mergeCell ref="C59:C60"/>
    <mergeCell ref="D59:D60"/>
    <mergeCell ref="E59:E60"/>
    <mergeCell ref="F59:F60"/>
    <mergeCell ref="G59:G60"/>
    <mergeCell ref="G11:G12"/>
    <mergeCell ref="A7:H7"/>
    <mergeCell ref="A8:H8"/>
    <mergeCell ref="A181:E182"/>
    <mergeCell ref="H11:H12"/>
    <mergeCell ref="A11:A12"/>
    <mergeCell ref="B38:B39"/>
    <mergeCell ref="C38:C39"/>
    <mergeCell ref="D38:D39"/>
    <mergeCell ref="E38:E39"/>
    <mergeCell ref="F38:F39"/>
    <mergeCell ref="G38:G39"/>
    <mergeCell ref="H38:H39"/>
    <mergeCell ref="B11:B12"/>
    <mergeCell ref="C11:C12"/>
    <mergeCell ref="A59:A60"/>
    <mergeCell ref="E11:E12"/>
    <mergeCell ref="A186:E186"/>
    <mergeCell ref="A187:E187"/>
    <mergeCell ref="A188:E188"/>
    <mergeCell ref="F11:F12"/>
    <mergeCell ref="A183:E183"/>
    <mergeCell ref="A184:E184"/>
    <mergeCell ref="A185:E185"/>
    <mergeCell ref="A200:F200"/>
    <mergeCell ref="A207:H207"/>
    <mergeCell ref="D203:H203"/>
    <mergeCell ref="A1:H1"/>
    <mergeCell ref="A2:H2"/>
    <mergeCell ref="A189:E189"/>
    <mergeCell ref="A190:E190"/>
    <mergeCell ref="A196:E196"/>
    <mergeCell ref="A197:E197"/>
    <mergeCell ref="A199:E199"/>
    <mergeCell ref="A191:E191"/>
    <mergeCell ref="A192:E192"/>
    <mergeCell ref="A193:E193"/>
    <mergeCell ref="A194:E194"/>
    <mergeCell ref="A195:E195"/>
    <mergeCell ref="D11:D12"/>
  </mergeCells>
  <hyperlinks>
    <hyperlink ref="A208:G208" r:id="rId1" display="http://www.irs.gov/publications/p561/ or download a PDF at http://www.irs.gov/pub/irs-pdf/p561.pdf" xr:uid="{D1F9B4DC-F320-4F26-B2EE-9B7DEF64F26B}"/>
  </hyperlinks>
  <printOptions horizontalCentered="1"/>
  <pageMargins left="0.45" right="0.45" top="0.75" bottom="0.75" header="0.3" footer="0.3"/>
  <pageSetup scale="9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Donated Goods</vt:lpstr>
      <vt:lpstr>'Donated Goods'!Print_Area</vt:lpstr>
      <vt:lpstr>'Donated Goods'!Print_Titles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Sajdyk</dc:creator>
  <cp:lastModifiedBy>Kylie Kakenmaster</cp:lastModifiedBy>
  <cp:lastPrinted>2023-12-19T02:11:48Z</cp:lastPrinted>
  <dcterms:created xsi:type="dcterms:W3CDTF">2022-12-14T19:25:23Z</dcterms:created>
  <dcterms:modified xsi:type="dcterms:W3CDTF">2023-12-19T02:12:48Z</dcterms:modified>
</cp:coreProperties>
</file>